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ja\Desktop\"/>
    </mc:Choice>
  </mc:AlternateContent>
  <bookViews>
    <workbookView xWindow="0" yWindow="0" windowWidth="20490" windowHeight="9045"/>
  </bookViews>
  <sheets>
    <sheet name="A poule" sheetId="1" r:id="rId1"/>
    <sheet name="B poule" sheetId="2" r:id="rId2"/>
    <sheet name="Reserve" sheetId="3" r:id="rId3"/>
    <sheet name="Clubs+spelers" sheetId="4" r:id="rId4"/>
    <sheet name="speeldata" sheetId="5" r:id="rId5"/>
  </sheets>
  <definedNames>
    <definedName name="Arivina1">'A poule'!$P$2:$R$11</definedName>
    <definedName name="Thuis">'A poule'!$B$2:$M$11</definedName>
    <definedName name="Uit">'A poule'!$B$12:$M$20</definedName>
  </definedNames>
  <calcPr calcId="152511" iterate="1"/>
</workbook>
</file>

<file path=xl/calcChain.xml><?xml version="1.0" encoding="utf-8"?>
<calcChain xmlns="http://schemas.openxmlformats.org/spreadsheetml/2006/main">
  <c r="C3" i="1" l="1"/>
  <c r="M9" i="1"/>
  <c r="M7" i="1"/>
  <c r="M8" i="1"/>
  <c r="M6" i="1"/>
  <c r="I11" i="1"/>
  <c r="H4" i="1"/>
  <c r="M17" i="1"/>
  <c r="M18" i="1"/>
  <c r="M19" i="1"/>
  <c r="M16" i="1"/>
  <c r="L19" i="3"/>
  <c r="L18" i="3"/>
  <c r="L17" i="3"/>
  <c r="L16" i="3"/>
  <c r="I14" i="3"/>
  <c r="H12" i="3"/>
  <c r="L19" i="2"/>
  <c r="L18" i="2"/>
  <c r="L17" i="2"/>
  <c r="L16" i="2"/>
  <c r="I14" i="2"/>
  <c r="H12" i="2"/>
  <c r="I20" i="1"/>
  <c r="G20" i="1"/>
  <c r="G12" i="1"/>
  <c r="B13" i="1" s="1"/>
  <c r="K10" i="1"/>
  <c r="I10" i="1"/>
  <c r="G10" i="1" l="1"/>
  <c r="K20" i="1"/>
  <c r="M20" i="1"/>
  <c r="M10" i="1"/>
</calcChain>
</file>

<file path=xl/sharedStrings.xml><?xml version="1.0" encoding="utf-8"?>
<sst xmlns="http://schemas.openxmlformats.org/spreadsheetml/2006/main" count="1522" uniqueCount="261">
  <si>
    <t>A</t>
  </si>
  <si>
    <t>Wedstrijd nummer:</t>
  </si>
  <si>
    <t>Naam speler:</t>
  </si>
  <si>
    <t>Totaal:</t>
  </si>
  <si>
    <t>Gemaakte caramboles:</t>
  </si>
  <si>
    <t>Beurten:</t>
  </si>
  <si>
    <t>Punten</t>
  </si>
  <si>
    <t>Te maken caramboles:</t>
  </si>
  <si>
    <t>Poule</t>
  </si>
  <si>
    <r>
      <rPr>
        <b/>
        <sz val="14"/>
        <color theme="1"/>
        <rFont val="Calibri"/>
        <family val="2"/>
        <scheme val="minor"/>
      </rPr>
      <t xml:space="preserve">Uit </t>
    </r>
    <r>
      <rPr>
        <sz val="14"/>
        <color theme="1"/>
        <rFont val="Calibri"/>
        <family val="2"/>
        <scheme val="minor"/>
      </rPr>
      <t>spelende club:</t>
    </r>
  </si>
  <si>
    <r>
      <rPr>
        <b/>
        <sz val="14"/>
        <color theme="1"/>
        <rFont val="Calibri"/>
        <family val="2"/>
        <scheme val="minor"/>
      </rPr>
      <t>Thuis</t>
    </r>
    <r>
      <rPr>
        <sz val="14"/>
        <color theme="1"/>
        <rFont val="Calibri"/>
        <family val="2"/>
        <scheme val="minor"/>
      </rPr>
      <t xml:space="preserve"> spelende club:</t>
    </r>
  </si>
  <si>
    <t>B</t>
  </si>
  <si>
    <t>Ingevuld door:</t>
  </si>
  <si>
    <t>Speel Datum</t>
  </si>
  <si>
    <t>dd-mm-jj</t>
  </si>
  <si>
    <t>dd-mm "Enter"</t>
  </si>
  <si>
    <t>Arivina 1</t>
  </si>
  <si>
    <t>WIK 2</t>
  </si>
  <si>
    <t>WIK 1</t>
  </si>
  <si>
    <t>BVV 1</t>
  </si>
  <si>
    <t>d'Alburcht 1</t>
  </si>
  <si>
    <t>Arivina 2</t>
  </si>
  <si>
    <t>BVV 2</t>
  </si>
  <si>
    <t>Maaszicht 1</t>
  </si>
  <si>
    <t>De Zalm 2</t>
  </si>
  <si>
    <t>Ut Woapen</t>
  </si>
  <si>
    <t xml:space="preserve">Ut Woapen </t>
  </si>
  <si>
    <t xml:space="preserve">Good Luck </t>
  </si>
  <si>
    <t xml:space="preserve">BVN </t>
  </si>
  <si>
    <t xml:space="preserve">Ons Geluk </t>
  </si>
  <si>
    <t xml:space="preserve">DVS </t>
  </si>
  <si>
    <t>Arivina  1</t>
  </si>
  <si>
    <t>Arivina  2</t>
  </si>
  <si>
    <t>Wil de Swart</t>
  </si>
  <si>
    <t>Jan de Jong</t>
  </si>
  <si>
    <t>Norbert Slenters</t>
  </si>
  <si>
    <t>Antoon Tempelaars</t>
  </si>
  <si>
    <t>Bert van Tilborg</t>
  </si>
  <si>
    <t>Martin Wintermans</t>
  </si>
  <si>
    <t>Fabian Noorloos</t>
  </si>
  <si>
    <t>Theo Blokx</t>
  </si>
  <si>
    <t>Sjaak Noorloos</t>
  </si>
  <si>
    <t>Leo van Tilborg</t>
  </si>
  <si>
    <t>Hans Jansen</t>
  </si>
  <si>
    <t>Zeger van Herwijnen</t>
  </si>
  <si>
    <t>Cornelis colff</t>
  </si>
  <si>
    <t>Hans Beilsma</t>
  </si>
  <si>
    <t>Rien Albers</t>
  </si>
  <si>
    <t>Rik de Mik</t>
  </si>
  <si>
    <t>32 n</t>
  </si>
  <si>
    <t>Arivina  3</t>
  </si>
  <si>
    <t>Arivina  4</t>
  </si>
  <si>
    <t>Willem Ippel</t>
  </si>
  <si>
    <t>Piet van den Bosch</t>
  </si>
  <si>
    <t>Frank Bulthuis</t>
  </si>
  <si>
    <t>Thijs Hartman</t>
  </si>
  <si>
    <t>Willem Brandenberg</t>
  </si>
  <si>
    <t>Bert Vink</t>
  </si>
  <si>
    <t>Cor Brandenberg</t>
  </si>
  <si>
    <t>Albert Hartman</t>
  </si>
  <si>
    <t>Cees Kant</t>
  </si>
  <si>
    <t>Dick Kant</t>
  </si>
  <si>
    <t>Gijp Kant</t>
  </si>
  <si>
    <t>Ryan Sterrenburg</t>
  </si>
  <si>
    <t>Arie Kant</t>
  </si>
  <si>
    <t>Geert Timmerman</t>
  </si>
  <si>
    <t>Henk Bulthuis</t>
  </si>
  <si>
    <t>Ben van Eeden</t>
  </si>
  <si>
    <t>Kees Braat</t>
  </si>
  <si>
    <t>D’ Alburcht  1</t>
  </si>
  <si>
    <t>D’ Alburcht  2</t>
  </si>
  <si>
    <t>Christian Vos</t>
  </si>
  <si>
    <t>Joop van Breugel</t>
  </si>
  <si>
    <t>Jan Timmermans</t>
  </si>
  <si>
    <t>Jetse de Haan</t>
  </si>
  <si>
    <t>Albert Honcoop</t>
  </si>
  <si>
    <t>Jaap de Bruin</t>
  </si>
  <si>
    <t>Jan Versteeg</t>
  </si>
  <si>
    <t>Henk van Vuren</t>
  </si>
  <si>
    <t>Hennie v.d. Wiel</t>
  </si>
  <si>
    <t>Ad van Vuren</t>
  </si>
  <si>
    <t>John v/d Klein</t>
  </si>
  <si>
    <t>35 n</t>
  </si>
  <si>
    <t>Rianne Versteeg</t>
  </si>
  <si>
    <t>Edwin v/d Klein</t>
  </si>
  <si>
    <t>Richard van Veen</t>
  </si>
  <si>
    <t>Arne v/d Mooren</t>
  </si>
  <si>
    <t>23 n</t>
  </si>
  <si>
    <t>B.V.V.  1</t>
  </si>
  <si>
    <t>Middelpunt  1</t>
  </si>
  <si>
    <t>Dick van Wijk</t>
  </si>
  <si>
    <t>Martin de Ruiter</t>
  </si>
  <si>
    <t>Tonny de Haan</t>
  </si>
  <si>
    <t>Ad Lips</t>
  </si>
  <si>
    <t>40 n</t>
  </si>
  <si>
    <t>Janthijs de Fijter</t>
  </si>
  <si>
    <t>Ad de Rooij</t>
  </si>
  <si>
    <t>Hugo Stakenburg</t>
  </si>
  <si>
    <t>Rinus Stal</t>
  </si>
  <si>
    <t>Marco Brans</t>
  </si>
  <si>
    <t>Peter de Ruiter</t>
  </si>
  <si>
    <t>Jan de Ruiter</t>
  </si>
  <si>
    <t>Martinus Meijers</t>
  </si>
  <si>
    <t>Johan Lankhaar</t>
  </si>
  <si>
    <t>B.V.V.  2</t>
  </si>
  <si>
    <t>Ons Geluk  1</t>
  </si>
  <si>
    <t>Hans de Haan</t>
  </si>
  <si>
    <t>Andre van Vught</t>
  </si>
  <si>
    <t>Sam  Bikha</t>
  </si>
  <si>
    <t>Timo Broeils</t>
  </si>
  <si>
    <t>Theo Schreuders</t>
  </si>
  <si>
    <t>Joop van den Heuvel</t>
  </si>
  <si>
    <t>Fred Beumer</t>
  </si>
  <si>
    <t>Marco Schreuders</t>
  </si>
  <si>
    <t>Kees de Vreugd</t>
  </si>
  <si>
    <t>Mick Mans</t>
  </si>
  <si>
    <t>Peter Moerman</t>
  </si>
  <si>
    <t>Piet Teuling</t>
  </si>
  <si>
    <t>Henk Romijn</t>
  </si>
  <si>
    <t>Pim van Breugel</t>
  </si>
  <si>
    <t>B.V.V.  3</t>
  </si>
  <si>
    <t>Wim van Wijk</t>
  </si>
  <si>
    <t>Frits Versteege</t>
  </si>
  <si>
    <t>Tonny Vos</t>
  </si>
  <si>
    <t>Kok van Hemert</t>
  </si>
  <si>
    <t>30 n</t>
  </si>
  <si>
    <t>Tonnie van de Pol</t>
  </si>
  <si>
    <t>Cor van Hemert</t>
  </si>
  <si>
    <t>Daan Eggebeen</t>
  </si>
  <si>
    <t>25 n</t>
  </si>
  <si>
    <t>Jan van Beek</t>
  </si>
  <si>
    <t>Henk Kwetters</t>
  </si>
  <si>
    <t>Steven Lobregt</t>
  </si>
  <si>
    <t>Maurits Burghout</t>
  </si>
  <si>
    <t>Wim Klop</t>
  </si>
  <si>
    <t>Theo van Boekel</t>
  </si>
  <si>
    <t>Maaszicht  1</t>
  </si>
  <si>
    <t>Maaszicht  2</t>
  </si>
  <si>
    <t>John Embrechts</t>
  </si>
  <si>
    <t>Jan Zonneveld</t>
  </si>
  <si>
    <t>Andre Vos</t>
  </si>
  <si>
    <t>Kees de Waal</t>
  </si>
  <si>
    <t>John Duisterwinkel</t>
  </si>
  <si>
    <t>Andre Krielaard</t>
  </si>
  <si>
    <t>Arrie van de Ley</t>
  </si>
  <si>
    <t>Rinus van Geffen</t>
  </si>
  <si>
    <t>Hans Clement</t>
  </si>
  <si>
    <t>Yannis Koulouris</t>
  </si>
  <si>
    <t>Jan de Graaff</t>
  </si>
  <si>
    <t>John Vos</t>
  </si>
  <si>
    <t>Gerrit de Fijter</t>
  </si>
  <si>
    <t>Just Sonneveld</t>
  </si>
  <si>
    <t xml:space="preserve">De Hoge Waard  </t>
  </si>
  <si>
    <t>Kees Dekker</t>
  </si>
  <si>
    <t>Aad Vijfhuizen</t>
  </si>
  <si>
    <t>P.J. van Zanten</t>
  </si>
  <si>
    <t>Cees de Vogel</t>
  </si>
  <si>
    <t>Kees Kuyntjes</t>
  </si>
  <si>
    <t>Ed v.d. Roer</t>
  </si>
  <si>
    <t>Gerrit van Dalen</t>
  </si>
  <si>
    <t>Gijs v.d. Beek</t>
  </si>
  <si>
    <t>Jan Dekker</t>
  </si>
  <si>
    <t>Sonja Vijfhuizen</t>
  </si>
  <si>
    <t>Maarten Versteeg</t>
  </si>
  <si>
    <t>Jan van Hofwegen</t>
  </si>
  <si>
    <t>15 n</t>
  </si>
  <si>
    <t>Johnny Dekker</t>
  </si>
  <si>
    <t>Gerrie van Hofwegen</t>
  </si>
  <si>
    <t>Henk Spiering</t>
  </si>
  <si>
    <t>W.I.K.  1</t>
  </si>
  <si>
    <t xml:space="preserve">A </t>
  </si>
  <si>
    <t>W.I.K.  2</t>
  </si>
  <si>
    <t>Hans Nuvelstijn</t>
  </si>
  <si>
    <t>Jaap Verhoeff</t>
  </si>
  <si>
    <t>Harm Groenenberg</t>
  </si>
  <si>
    <t>Leo Lievaart</t>
  </si>
  <si>
    <t>Jaap Groenenberg</t>
  </si>
  <si>
    <t>Jaap van Tilborg</t>
  </si>
  <si>
    <t>Marco Pellicaan</t>
  </si>
  <si>
    <t>Patrick Naayen</t>
  </si>
  <si>
    <t>Teunis Groenenberg</t>
  </si>
  <si>
    <t>Jan Wils</t>
  </si>
  <si>
    <t>Jaap Vos</t>
  </si>
  <si>
    <t>Maarten Lievaart</t>
  </si>
  <si>
    <t>W.I.K.  3</t>
  </si>
  <si>
    <t>W.I.K.  4</t>
  </si>
  <si>
    <t>Nico v.d. Wiel</t>
  </si>
  <si>
    <t>Bas Vink</t>
  </si>
  <si>
    <t>Joost Kant</t>
  </si>
  <si>
    <t>Job van Breugel</t>
  </si>
  <si>
    <t>Dick Bax</t>
  </si>
  <si>
    <t>Zwerus Vos</t>
  </si>
  <si>
    <t>Peter van Herwijnen</t>
  </si>
  <si>
    <t>Herman Schreuders</t>
  </si>
  <si>
    <t>Rene Mooy</t>
  </si>
  <si>
    <t>Zeger Scherf</t>
  </si>
  <si>
    <t>Joost Groenenberg</t>
  </si>
  <si>
    <t>Arie Verwoert</t>
  </si>
  <si>
    <t>Simon Kwetters</t>
  </si>
  <si>
    <t>Good Luck  1</t>
  </si>
  <si>
    <t>D.V.S  1</t>
  </si>
  <si>
    <t>Joost Sonneveld</t>
  </si>
  <si>
    <t>Sjaak Hoevenaar</t>
  </si>
  <si>
    <t>Gerard Parijs</t>
  </si>
  <si>
    <t>Leo Bouman</t>
  </si>
  <si>
    <t>Jaco Sterrenburg</t>
  </si>
  <si>
    <t>Jan Vos</t>
  </si>
  <si>
    <t>Wout Kant</t>
  </si>
  <si>
    <t>Henk Rochat</t>
  </si>
  <si>
    <t>Robin Parijs</t>
  </si>
  <si>
    <t>Hans v.d. Koppel</t>
  </si>
  <si>
    <t>Piet van Zandvliet</t>
  </si>
  <si>
    <t>Hennie v.d. Koppel</t>
  </si>
  <si>
    <t>P. van Tilborg</t>
  </si>
  <si>
    <t>Jos v.d. Koppel</t>
  </si>
  <si>
    <t>Chris Bouman</t>
  </si>
  <si>
    <t>Jaap Dammers</t>
  </si>
  <si>
    <t>Sjors v.d. Mooren</t>
  </si>
  <si>
    <t>B.V.N.  1</t>
  </si>
  <si>
    <t>Arie Pruissen</t>
  </si>
  <si>
    <t>Jan Groenevelt</t>
  </si>
  <si>
    <t>Cees van Maastricht</t>
  </si>
  <si>
    <t>Jan Pruissen</t>
  </si>
  <si>
    <t>Adriaan Vrienten</t>
  </si>
  <si>
    <t>Henk Oldenburg</t>
  </si>
  <si>
    <t>Wim van Andel</t>
  </si>
  <si>
    <t>Cor Daggelers</t>
  </si>
  <si>
    <t>Op:</t>
  </si>
  <si>
    <t>Wil de Swart,59</t>
  </si>
  <si>
    <t>Norbert Slenters,44</t>
  </si>
  <si>
    <t>Bert van Tilborg,44</t>
  </si>
  <si>
    <t>Fabian Noorloos,42</t>
  </si>
  <si>
    <t>Sjaak Noorloos,40</t>
  </si>
  <si>
    <t>Hans Jansen,37</t>
  </si>
  <si>
    <t>Cornelis colff,36</t>
  </si>
  <si>
    <t>Rien Albers,30</t>
  </si>
  <si>
    <t>d' Alburcht 1</t>
  </si>
  <si>
    <t>do</t>
  </si>
  <si>
    <t>vr</t>
  </si>
  <si>
    <t>Wik 1</t>
  </si>
  <si>
    <t>Wik 2</t>
  </si>
  <si>
    <t>Alburcht 1</t>
  </si>
  <si>
    <t>DVS 1</t>
  </si>
  <si>
    <t>BVN 1</t>
  </si>
  <si>
    <t>Good Luck 1</t>
  </si>
  <si>
    <t>Ons Geluk 1</t>
  </si>
  <si>
    <t>VRIJ</t>
  </si>
  <si>
    <t>Nr.</t>
  </si>
  <si>
    <t>Week</t>
  </si>
  <si>
    <t>Dag</t>
  </si>
  <si>
    <t>Datum</t>
  </si>
  <si>
    <t>Thuis</t>
  </si>
  <si>
    <t>Uit</t>
  </si>
  <si>
    <t>INHAALWEEK</t>
  </si>
  <si>
    <t>KERST WEEK VRIJ</t>
  </si>
  <si>
    <t>NIEUWSJAARS WEEK VRIJ</t>
  </si>
  <si>
    <t>CARNAVALS WEEK VRIJ</t>
  </si>
  <si>
    <t>Thuisspelende club:</t>
  </si>
  <si>
    <t>Uitspelende club:</t>
  </si>
  <si>
    <t xml:space="preserve"> </t>
  </si>
  <si>
    <t>Gem. caramboles: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</si>
</sst>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[$-413]d/mmm;@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thin">
        <color indexed="64"/>
      </top>
      <bottom style="medium">
        <color theme="5" tint="-0.499984740745262"/>
      </bottom>
      <diagonal/>
    </border>
    <border>
      <left style="thin">
        <color indexed="64"/>
      </left>
      <right style="medium">
        <color theme="5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24994659260841701"/>
      </left>
      <right style="medium">
        <color auto="1"/>
      </right>
      <top style="thin">
        <color theme="5" tint="-0.24994659260841701"/>
      </top>
      <bottom style="medium">
        <color auto="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5" tint="-0.24994659260841701"/>
      </top>
      <bottom style="medium">
        <color auto="1"/>
      </bottom>
      <diagonal/>
    </border>
    <border>
      <left style="thin">
        <color indexed="64"/>
      </left>
      <right style="medium">
        <color theme="5" tint="-0.24994659260841701"/>
      </right>
      <top style="thin">
        <color indexed="64"/>
      </top>
      <bottom style="medium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24994659260841701"/>
      </bottom>
      <diagonal/>
    </border>
    <border>
      <left/>
      <right/>
      <top style="thin">
        <color indexed="64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thin">
        <color indexed="64"/>
      </top>
      <bottom style="medium">
        <color theme="5" tint="-0.24994659260841701"/>
      </bottom>
      <diagonal/>
    </border>
    <border>
      <left style="medium">
        <color theme="5" tint="-0.499984740745262"/>
      </left>
      <right/>
      <top style="thin">
        <color indexed="64"/>
      </top>
      <bottom/>
      <diagonal/>
    </border>
    <border>
      <left style="medium">
        <color theme="5" tint="-0.499984740745262"/>
      </left>
      <right/>
      <top/>
      <bottom style="thin">
        <color theme="5" tint="-0.24994659260841701"/>
      </bottom>
      <diagonal/>
    </border>
    <border>
      <left/>
      <right style="thin">
        <color indexed="64"/>
      </right>
      <top/>
      <bottom style="thin">
        <color theme="5" tint="-0.24994659260841701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6" borderId="1" xfId="0" applyFont="1" applyFill="1" applyBorder="1" applyAlignment="1"/>
    <xf numFmtId="0" fontId="2" fillId="6" borderId="6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4" borderId="1" xfId="0" applyFont="1" applyFill="1" applyBorder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10" borderId="0" xfId="0" applyFont="1" applyFill="1"/>
    <xf numFmtId="0" fontId="2" fillId="10" borderId="1" xfId="0" applyFont="1" applyFill="1" applyBorder="1" applyAlignment="1">
      <alignment horizontal="left"/>
    </xf>
    <xf numFmtId="0" fontId="2" fillId="10" borderId="4" xfId="0" applyFont="1" applyFill="1" applyBorder="1" applyAlignment="1"/>
    <xf numFmtId="0" fontId="2" fillId="10" borderId="4" xfId="0" applyFont="1" applyFill="1" applyBorder="1"/>
    <xf numFmtId="0" fontId="2" fillId="2" borderId="16" xfId="0" applyFont="1" applyFill="1" applyBorder="1" applyAlignment="1">
      <alignment horizontal="left"/>
    </xf>
    <xf numFmtId="0" fontId="2" fillId="2" borderId="25" xfId="0" applyFont="1" applyFill="1" applyBorder="1" applyAlignment="1"/>
    <xf numFmtId="0" fontId="2" fillId="2" borderId="2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8" xfId="0" applyFont="1" applyFill="1" applyBorder="1"/>
    <xf numFmtId="0" fontId="2" fillId="2" borderId="29" xfId="0" applyFont="1" applyFill="1" applyBorder="1" applyAlignment="1">
      <alignment horizontal="left"/>
    </xf>
    <xf numFmtId="0" fontId="2" fillId="10" borderId="25" xfId="0" applyFont="1" applyFill="1" applyBorder="1" applyAlignment="1">
      <alignment horizontal="left"/>
    </xf>
    <xf numFmtId="0" fontId="2" fillId="10" borderId="0" xfId="0" applyFont="1" applyFill="1" applyBorder="1"/>
    <xf numFmtId="0" fontId="2" fillId="10" borderId="30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/>
    <xf numFmtId="0" fontId="2" fillId="2" borderId="34" xfId="0" applyFont="1" applyFill="1" applyBorder="1"/>
    <xf numFmtId="0" fontId="2" fillId="5" borderId="35" xfId="0" applyFont="1" applyFill="1" applyBorder="1"/>
    <xf numFmtId="0" fontId="2" fillId="2" borderId="36" xfId="0" applyFont="1" applyFill="1" applyBorder="1"/>
    <xf numFmtId="0" fontId="2" fillId="7" borderId="35" xfId="0" applyFont="1" applyFill="1" applyBorder="1"/>
    <xf numFmtId="0" fontId="2" fillId="4" borderId="37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1" xfId="0" applyFont="1" applyFill="1" applyBorder="1" applyAlignment="1"/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11" borderId="1" xfId="0" applyFont="1" applyFill="1" applyBorder="1" applyAlignment="1" applyProtection="1">
      <alignment horizontal="left"/>
    </xf>
    <xf numFmtId="0" fontId="2" fillId="11" borderId="2" xfId="0" applyFont="1" applyFill="1" applyBorder="1" applyAlignment="1" applyProtection="1"/>
    <xf numFmtId="0" fontId="2" fillId="11" borderId="0" xfId="0" applyFont="1" applyFill="1" applyProtection="1"/>
    <xf numFmtId="0" fontId="2" fillId="11" borderId="1" xfId="0" applyFont="1" applyFill="1" applyBorder="1" applyProtection="1"/>
    <xf numFmtId="0" fontId="2" fillId="11" borderId="1" xfId="0" applyFont="1" applyFill="1" applyBorder="1" applyAlignment="1" applyProtection="1">
      <alignment horizontal="center"/>
    </xf>
    <xf numFmtId="0" fontId="2" fillId="11" borderId="10" xfId="0" applyFont="1" applyFill="1" applyBorder="1" applyProtection="1"/>
    <xf numFmtId="0" fontId="2" fillId="11" borderId="5" xfId="0" applyFont="1" applyFill="1" applyBorder="1" applyAlignment="1" applyProtection="1">
      <alignment horizontal="center"/>
    </xf>
    <xf numFmtId="0" fontId="2" fillId="11" borderId="2" xfId="0" applyFont="1" applyFill="1" applyBorder="1" applyAlignment="1" applyProtection="1">
      <alignment horizontal="center"/>
    </xf>
    <xf numFmtId="1" fontId="2" fillId="11" borderId="43" xfId="0" applyNumberFormat="1" applyFont="1" applyFill="1" applyBorder="1" applyAlignment="1" applyProtection="1">
      <alignment horizontal="center"/>
      <protection locked="0"/>
    </xf>
    <xf numFmtId="0" fontId="2" fillId="11" borderId="4" xfId="0" applyFont="1" applyFill="1" applyBorder="1" applyProtection="1"/>
    <xf numFmtId="1" fontId="2" fillId="11" borderId="1" xfId="0" applyNumberFormat="1" applyFont="1" applyFill="1" applyBorder="1" applyAlignment="1" applyProtection="1">
      <alignment horizontal="center"/>
    </xf>
    <xf numFmtId="0" fontId="2" fillId="11" borderId="0" xfId="0" applyFont="1" applyFill="1" applyBorder="1" applyProtection="1"/>
    <xf numFmtId="0" fontId="2" fillId="11" borderId="2" xfId="0" applyFont="1" applyFill="1" applyBorder="1" applyAlignment="1" applyProtection="1">
      <alignment horizontal="left"/>
    </xf>
    <xf numFmtId="0" fontId="2" fillId="11" borderId="8" xfId="0" applyFont="1" applyFill="1" applyBorder="1" applyProtection="1"/>
    <xf numFmtId="0" fontId="2" fillId="11" borderId="12" xfId="0" applyFont="1" applyFill="1" applyBorder="1" applyProtection="1"/>
    <xf numFmtId="0" fontId="2" fillId="11" borderId="6" xfId="0" applyFont="1" applyFill="1" applyBorder="1" applyProtection="1"/>
    <xf numFmtId="1" fontId="2" fillId="11" borderId="6" xfId="0" applyNumberFormat="1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/>
    <xf numFmtId="0" fontId="2" fillId="11" borderId="46" xfId="0" applyFont="1" applyFill="1" applyBorder="1" applyAlignment="1" applyProtection="1">
      <alignment horizontal="center"/>
      <protection locked="0"/>
    </xf>
    <xf numFmtId="0" fontId="2" fillId="11" borderId="11" xfId="0" applyFont="1" applyFill="1" applyBorder="1" applyProtection="1"/>
    <xf numFmtId="0" fontId="2" fillId="11" borderId="15" xfId="0" applyFont="1" applyFill="1" applyBorder="1" applyProtection="1"/>
    <xf numFmtId="1" fontId="2" fillId="11" borderId="38" xfId="0" applyNumberFormat="1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Protection="1"/>
    <xf numFmtId="0" fontId="2" fillId="11" borderId="4" xfId="0" applyFont="1" applyFill="1" applyBorder="1" applyAlignment="1" applyProtection="1">
      <alignment horizontal="center"/>
    </xf>
    <xf numFmtId="0" fontId="2" fillId="11" borderId="3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66" fontId="2" fillId="0" borderId="0" xfId="0" applyNumberFormat="1" applyFont="1"/>
    <xf numFmtId="2" fontId="2" fillId="0" borderId="0" xfId="0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 wrapText="1"/>
    </xf>
    <xf numFmtId="0" fontId="4" fillId="11" borderId="50" xfId="0" applyFont="1" applyFill="1" applyBorder="1" applyAlignment="1" applyProtection="1">
      <alignment horizontal="center" vertical="center"/>
    </xf>
    <xf numFmtId="0" fontId="4" fillId="11" borderId="11" xfId="0" applyFont="1" applyFill="1" applyBorder="1" applyAlignment="1" applyProtection="1">
      <alignment horizontal="center" vertical="center"/>
    </xf>
    <xf numFmtId="0" fontId="4" fillId="11" borderId="51" xfId="0" applyFont="1" applyFill="1" applyBorder="1" applyAlignment="1" applyProtection="1">
      <alignment horizontal="center" vertical="center"/>
    </xf>
    <xf numFmtId="0" fontId="4" fillId="11" borderId="52" xfId="0" applyFont="1" applyFill="1" applyBorder="1" applyAlignment="1" applyProtection="1">
      <alignment horizontal="center" vertical="center"/>
    </xf>
    <xf numFmtId="49" fontId="2" fillId="11" borderId="39" xfId="0" applyNumberFormat="1" applyFont="1" applyFill="1" applyBorder="1" applyAlignment="1" applyProtection="1">
      <alignment horizontal="center" vertical="center"/>
      <protection locked="0"/>
    </xf>
    <xf numFmtId="49" fontId="2" fillId="11" borderId="53" xfId="0" applyNumberFormat="1" applyFont="1" applyFill="1" applyBorder="1" applyAlignment="1" applyProtection="1">
      <alignment horizontal="center" vertical="center"/>
      <protection locked="0"/>
    </xf>
    <xf numFmtId="49" fontId="2" fillId="11" borderId="40" xfId="0" applyNumberFormat="1" applyFont="1" applyFill="1" applyBorder="1" applyAlignment="1" applyProtection="1">
      <alignment horizontal="center" vertical="center"/>
      <protection locked="0"/>
    </xf>
    <xf numFmtId="0" fontId="7" fillId="11" borderId="41" xfId="0" applyFont="1" applyFill="1" applyBorder="1" applyAlignment="1" applyProtection="1">
      <alignment horizontal="center" vertical="center"/>
      <protection locked="0"/>
    </xf>
    <xf numFmtId="0" fontId="7" fillId="11" borderId="42" xfId="0" applyFont="1" applyFill="1" applyBorder="1" applyAlignment="1" applyProtection="1">
      <alignment horizontal="center" vertical="center"/>
      <protection locked="0"/>
    </xf>
    <xf numFmtId="0" fontId="2" fillId="11" borderId="2" xfId="0" applyFont="1" applyFill="1" applyBorder="1" applyAlignment="1" applyProtection="1">
      <alignment horizontal="center"/>
    </xf>
    <xf numFmtId="0" fontId="2" fillId="11" borderId="3" xfId="0" applyFont="1" applyFill="1" applyBorder="1" applyAlignment="1" applyProtection="1">
      <alignment horizontal="center"/>
    </xf>
    <xf numFmtId="0" fontId="2" fillId="11" borderId="4" xfId="0" applyFont="1" applyFill="1" applyBorder="1" applyAlignment="1" applyProtection="1">
      <alignment horizontal="center"/>
    </xf>
    <xf numFmtId="0" fontId="4" fillId="11" borderId="9" xfId="0" applyFont="1" applyFill="1" applyBorder="1" applyAlignment="1" applyProtection="1">
      <alignment horizontal="center"/>
    </xf>
    <xf numFmtId="0" fontId="4" fillId="11" borderId="10" xfId="0" applyFont="1" applyFill="1" applyBorder="1" applyAlignment="1" applyProtection="1">
      <alignment horizontal="center"/>
    </xf>
    <xf numFmtId="0" fontId="4" fillId="11" borderId="3" xfId="0" applyFont="1" applyFill="1" applyBorder="1" applyAlignment="1" applyProtection="1">
      <alignment horizontal="center"/>
    </xf>
    <xf numFmtId="0" fontId="4" fillId="11" borderId="2" xfId="0" applyFont="1" applyFill="1" applyBorder="1" applyAlignment="1" applyProtection="1">
      <alignment horizont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4" xfId="0" applyFont="1" applyFill="1" applyBorder="1" applyAlignment="1" applyProtection="1">
      <alignment horizontal="center"/>
      <protection locked="0"/>
    </xf>
    <xf numFmtId="0" fontId="3" fillId="11" borderId="9" xfId="0" applyFont="1" applyFill="1" applyBorder="1" applyAlignment="1" applyProtection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center" vertical="center"/>
    </xf>
    <xf numFmtId="0" fontId="3" fillId="11" borderId="10" xfId="0" applyFont="1" applyFill="1" applyBorder="1" applyAlignment="1" applyProtection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 applyProtection="1">
      <alignment horizontal="center" vertical="center"/>
    </xf>
    <xf numFmtId="0" fontId="3" fillId="11" borderId="15" xfId="0" applyFont="1" applyFill="1" applyBorder="1" applyAlignment="1" applyProtection="1">
      <alignment horizontal="center" vertical="center"/>
    </xf>
    <xf numFmtId="0" fontId="3" fillId="11" borderId="12" xfId="0" applyFont="1" applyFill="1" applyBorder="1" applyAlignment="1" applyProtection="1">
      <alignment horizontal="center" vertical="center"/>
    </xf>
    <xf numFmtId="0" fontId="4" fillId="11" borderId="11" xfId="0" applyFont="1" applyFill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/>
    </xf>
    <xf numFmtId="0" fontId="4" fillId="11" borderId="0" xfId="0" applyFont="1" applyFill="1" applyBorder="1" applyAlignment="1" applyProtection="1">
      <alignment horizontal="center"/>
    </xf>
    <xf numFmtId="0" fontId="4" fillId="11" borderId="12" xfId="0" applyFont="1" applyFill="1" applyBorder="1" applyAlignment="1" applyProtection="1">
      <alignment horizontal="center"/>
    </xf>
    <xf numFmtId="0" fontId="7" fillId="11" borderId="14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2" fillId="11" borderId="9" xfId="0" applyFont="1" applyFill="1" applyBorder="1" applyAlignment="1" applyProtection="1">
      <alignment horizontal="center"/>
    </xf>
    <xf numFmtId="0" fontId="2" fillId="11" borderId="11" xfId="0" applyFont="1" applyFill="1" applyBorder="1" applyAlignment="1" applyProtection="1">
      <alignment horizontal="center"/>
    </xf>
    <xf numFmtId="0" fontId="3" fillId="11" borderId="7" xfId="0" applyFont="1" applyFill="1" applyBorder="1" applyAlignment="1" applyProtection="1">
      <alignment horizontal="center" vertical="center"/>
    </xf>
    <xf numFmtId="0" fontId="4" fillId="11" borderId="47" xfId="0" applyFont="1" applyFill="1" applyBorder="1" applyAlignment="1" applyProtection="1">
      <alignment horizontal="center"/>
      <protection locked="0"/>
    </xf>
    <xf numFmtId="0" fontId="4" fillId="11" borderId="48" xfId="0" applyFont="1" applyFill="1" applyBorder="1" applyAlignment="1" applyProtection="1">
      <alignment horizontal="center"/>
      <protection locked="0"/>
    </xf>
    <xf numFmtId="0" fontId="4" fillId="11" borderId="49" xfId="0" applyFont="1" applyFill="1" applyBorder="1" applyAlignment="1" applyProtection="1">
      <alignment horizontal="center"/>
      <protection locked="0"/>
    </xf>
    <xf numFmtId="164" fontId="4" fillId="11" borderId="44" xfId="0" applyNumberFormat="1" applyFont="1" applyFill="1" applyBorder="1" applyAlignment="1" applyProtection="1">
      <alignment horizontal="center"/>
      <protection locked="0"/>
    </xf>
    <xf numFmtId="164" fontId="4" fillId="11" borderId="45" xfId="0" applyNumberFormat="1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horizontal="left"/>
    </xf>
    <xf numFmtId="0" fontId="2" fillId="11" borderId="0" xfId="0" applyFont="1" applyFill="1" applyBorder="1" applyAlignment="1" applyProtection="1">
      <alignment horizontal="left"/>
    </xf>
    <xf numFmtId="0" fontId="2" fillId="11" borderId="15" xfId="0" applyFont="1" applyFill="1" applyBorder="1" applyAlignment="1" applyProtection="1">
      <alignment horizontal="left"/>
    </xf>
    <xf numFmtId="165" fontId="8" fillId="11" borderId="2" xfId="0" applyNumberFormat="1" applyFont="1" applyFill="1" applyBorder="1" applyAlignment="1" applyProtection="1">
      <alignment horizontal="center"/>
    </xf>
    <xf numFmtId="165" fontId="8" fillId="11" borderId="3" xfId="0" applyNumberFormat="1" applyFont="1" applyFill="1" applyBorder="1" applyAlignment="1" applyProtection="1">
      <alignment horizontal="center"/>
    </xf>
    <xf numFmtId="165" fontId="8" fillId="11" borderId="4" xfId="0" applyNumberFormat="1" applyFont="1" applyFill="1" applyBorder="1" applyAlignment="1" applyProtection="1">
      <alignment horizontal="center"/>
    </xf>
    <xf numFmtId="0" fontId="2" fillId="11" borderId="7" xfId="0" applyFont="1" applyFill="1" applyBorder="1" applyAlignment="1" applyProtection="1">
      <alignment horizontal="center"/>
    </xf>
    <xf numFmtId="0" fontId="2" fillId="11" borderId="12" xfId="0" applyFont="1" applyFill="1" applyBorder="1" applyAlignment="1" applyProtection="1">
      <alignment horizontal="center"/>
    </xf>
    <xf numFmtId="164" fontId="2" fillId="11" borderId="2" xfId="0" applyNumberFormat="1" applyFont="1" applyFill="1" applyBorder="1" applyAlignment="1" applyProtection="1">
      <alignment horizontal="center"/>
    </xf>
    <xf numFmtId="164" fontId="2" fillId="11" borderId="4" xfId="0" applyNumberFormat="1" applyFont="1" applyFill="1" applyBorder="1" applyAlignment="1" applyProtection="1">
      <alignment horizontal="center"/>
    </xf>
    <xf numFmtId="0" fontId="2" fillId="11" borderId="2" xfId="0" applyFont="1" applyFill="1" applyBorder="1" applyAlignment="1" applyProtection="1">
      <alignment horizontal="left"/>
    </xf>
    <xf numFmtId="0" fontId="2" fillId="11" borderId="3" xfId="0" applyFont="1" applyFill="1" applyBorder="1" applyAlignment="1" applyProtection="1">
      <alignment horizontal="left"/>
    </xf>
    <xf numFmtId="0" fontId="2" fillId="11" borderId="4" xfId="0" applyFont="1" applyFill="1" applyBorder="1" applyAlignment="1" applyProtection="1">
      <alignment horizontal="left"/>
    </xf>
    <xf numFmtId="49" fontId="2" fillId="11" borderId="47" xfId="0" applyNumberFormat="1" applyFont="1" applyFill="1" applyBorder="1" applyAlignment="1" applyProtection="1">
      <alignment horizontal="left"/>
      <protection locked="0"/>
    </xf>
    <xf numFmtId="49" fontId="2" fillId="11" borderId="48" xfId="0" applyNumberFormat="1" applyFont="1" applyFill="1" applyBorder="1" applyAlignment="1" applyProtection="1">
      <alignment horizontal="left"/>
      <protection locked="0"/>
    </xf>
    <xf numFmtId="49" fontId="2" fillId="11" borderId="49" xfId="0" applyNumberFormat="1" applyFont="1" applyFill="1" applyBorder="1" applyAlignment="1" applyProtection="1">
      <alignment horizontal="left"/>
      <protection locked="0"/>
    </xf>
    <xf numFmtId="0" fontId="4" fillId="11" borderId="2" xfId="0" applyFont="1" applyFill="1" applyBorder="1" applyAlignment="1" applyProtection="1">
      <alignment horizontal="center"/>
    </xf>
    <xf numFmtId="0" fontId="4" fillId="11" borderId="4" xfId="0" applyFont="1" applyFill="1" applyBorder="1" applyAlignment="1" applyProtection="1">
      <alignment horizontal="center"/>
    </xf>
    <xf numFmtId="0" fontId="5" fillId="11" borderId="47" xfId="0" applyFont="1" applyFill="1" applyBorder="1" applyAlignment="1" applyProtection="1">
      <alignment horizontal="center"/>
      <protection locked="0"/>
    </xf>
    <xf numFmtId="0" fontId="5" fillId="11" borderId="48" xfId="0" applyFont="1" applyFill="1" applyBorder="1" applyAlignment="1" applyProtection="1">
      <alignment horizontal="center"/>
      <protection locked="0"/>
    </xf>
    <xf numFmtId="0" fontId="5" fillId="11" borderId="49" xfId="0" applyFont="1" applyFill="1" applyBorder="1" applyAlignment="1" applyProtection="1">
      <alignment horizontal="center"/>
      <protection locked="0"/>
    </xf>
    <xf numFmtId="0" fontId="2" fillId="11" borderId="10" xfId="0" applyFont="1" applyFill="1" applyBorder="1" applyAlignment="1" applyProtection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6"/>
  <sheetViews>
    <sheetView tabSelected="1" zoomScaleNormal="100" workbookViewId="0">
      <selection activeCell="G4" sqref="G4"/>
    </sheetView>
  </sheetViews>
  <sheetFormatPr defaultColWidth="10.5703125" defaultRowHeight="18.75" x14ac:dyDescent="0.3"/>
  <cols>
    <col min="1" max="1" width="3.7109375" style="1" customWidth="1"/>
    <col min="2" max="2" width="10.5703125" style="2"/>
    <col min="3" max="3" width="11.7109375" style="2" customWidth="1"/>
    <col min="4" max="5" width="10.5703125" style="2"/>
    <col min="6" max="6" width="8.140625" style="2" bestFit="1" customWidth="1"/>
    <col min="7" max="7" width="7.7109375" style="2" customWidth="1"/>
    <col min="8" max="8" width="4.7109375" style="2" bestFit="1" customWidth="1"/>
    <col min="9" max="9" width="10" style="2" customWidth="1"/>
    <col min="10" max="10" width="7.85546875" style="2" bestFit="1" customWidth="1"/>
    <col min="11" max="11" width="10" style="2" bestFit="1" customWidth="1"/>
    <col min="12" max="12" width="8" style="2" customWidth="1"/>
    <col min="13" max="13" width="10.42578125" style="2" bestFit="1" customWidth="1"/>
    <col min="14" max="14" width="10.5703125" style="79" customWidth="1"/>
    <col min="15" max="15" width="12.7109375" style="2" customWidth="1"/>
    <col min="16" max="16" width="3" style="78" customWidth="1"/>
    <col min="17" max="17" width="25.28515625" style="2" customWidth="1"/>
    <col min="18" max="19" width="3.7109375" style="2" customWidth="1"/>
    <col min="20" max="20" width="8.28515625" style="89" customWidth="1"/>
    <col min="21" max="21" width="7.28515625" style="2" customWidth="1"/>
    <col min="22" max="22" width="5.140625" style="2" customWidth="1"/>
    <col min="23" max="23" width="8.28515625" style="2" customWidth="1"/>
    <col min="24" max="24" width="16.5703125" style="2" customWidth="1"/>
    <col min="25" max="25" width="17" style="2" customWidth="1"/>
    <col min="26" max="16384" width="10.5703125" style="2"/>
  </cols>
  <sheetData>
    <row r="1" spans="1:25" x14ac:dyDescent="0.3">
      <c r="O1" s="2" t="s">
        <v>259</v>
      </c>
    </row>
    <row r="2" spans="1:25" x14ac:dyDescent="0.3">
      <c r="A2" s="53"/>
      <c r="B2" s="109" t="s">
        <v>257</v>
      </c>
      <c r="C2" s="123"/>
      <c r="D2" s="109" t="s">
        <v>1</v>
      </c>
      <c r="E2" s="110"/>
      <c r="F2" s="111"/>
      <c r="G2" s="104">
        <v>1</v>
      </c>
      <c r="H2" s="97" t="s">
        <v>13</v>
      </c>
      <c r="I2" s="98"/>
      <c r="J2" s="115" t="s">
        <v>0</v>
      </c>
      <c r="K2" s="118" t="s">
        <v>8</v>
      </c>
      <c r="L2" s="118"/>
      <c r="M2" s="119"/>
      <c r="P2" s="92">
        <v>1</v>
      </c>
      <c r="Q2" s="48" t="s">
        <v>31</v>
      </c>
      <c r="R2" s="51" t="s">
        <v>0</v>
      </c>
      <c r="S2" s="51"/>
      <c r="T2" s="83">
        <v>1</v>
      </c>
      <c r="U2" s="80">
        <v>37</v>
      </c>
      <c r="V2" s="80" t="s">
        <v>237</v>
      </c>
      <c r="W2" s="81">
        <v>41893</v>
      </c>
      <c r="X2" s="82" t="s">
        <v>16</v>
      </c>
      <c r="Y2" s="82" t="s">
        <v>21</v>
      </c>
    </row>
    <row r="3" spans="1:25" ht="19.5" thickBot="1" x14ac:dyDescent="0.35">
      <c r="A3" s="54"/>
      <c r="B3" s="77"/>
      <c r="C3" s="112" t="str">
        <f>VLOOKUP(G2,T2:Y256,5)</f>
        <v>Arivina 1</v>
      </c>
      <c r="D3" s="113"/>
      <c r="E3" s="114"/>
      <c r="F3" s="55"/>
      <c r="G3" s="105"/>
      <c r="H3" s="99"/>
      <c r="I3" s="100"/>
      <c r="J3" s="116"/>
      <c r="K3" s="120"/>
      <c r="L3" s="120"/>
      <c r="M3" s="121"/>
      <c r="N3" s="79">
        <v>1</v>
      </c>
      <c r="O3" t="s">
        <v>16</v>
      </c>
      <c r="P3" s="93"/>
      <c r="Q3" s="49"/>
      <c r="R3" s="52"/>
      <c r="S3" s="52"/>
      <c r="T3" s="83">
        <v>2</v>
      </c>
      <c r="U3" s="80">
        <v>37</v>
      </c>
      <c r="V3" s="80" t="s">
        <v>238</v>
      </c>
      <c r="W3" s="81">
        <v>41894</v>
      </c>
      <c r="X3" s="82" t="s">
        <v>22</v>
      </c>
      <c r="Y3" s="82" t="s">
        <v>19</v>
      </c>
    </row>
    <row r="4" spans="1:25" ht="19.5" thickBot="1" x14ac:dyDescent="0.35">
      <c r="A4" s="53"/>
      <c r="B4" s="55"/>
      <c r="C4" s="55"/>
      <c r="D4" s="55"/>
      <c r="E4" s="55"/>
      <c r="F4" s="56"/>
      <c r="G4" s="55"/>
      <c r="H4" s="135">
        <f>VLOOKUP(G2,T2:Y256,4)</f>
        <v>41893</v>
      </c>
      <c r="I4" s="136"/>
      <c r="J4" s="117"/>
      <c r="K4" s="117"/>
      <c r="L4" s="117"/>
      <c r="M4" s="122"/>
      <c r="N4" s="79">
        <v>2</v>
      </c>
      <c r="O4" t="s">
        <v>21</v>
      </c>
      <c r="P4" s="95">
        <v>1</v>
      </c>
      <c r="Q4" s="96" t="s">
        <v>228</v>
      </c>
      <c r="R4" s="52">
        <v>59</v>
      </c>
      <c r="S4" s="52"/>
      <c r="T4" s="83">
        <v>3</v>
      </c>
      <c r="U4" s="80">
        <v>36</v>
      </c>
      <c r="V4" s="80" t="s">
        <v>238</v>
      </c>
      <c r="W4" s="81">
        <v>41887</v>
      </c>
      <c r="X4" s="82" t="s">
        <v>239</v>
      </c>
      <c r="Y4" s="82" t="s">
        <v>240</v>
      </c>
    </row>
    <row r="5" spans="1:25" x14ac:dyDescent="0.3">
      <c r="A5" s="57"/>
      <c r="B5" s="106" t="s">
        <v>2</v>
      </c>
      <c r="C5" s="108"/>
      <c r="D5" s="75"/>
      <c r="E5" s="106" t="s">
        <v>7</v>
      </c>
      <c r="F5" s="107"/>
      <c r="G5" s="108"/>
      <c r="H5" s="137" t="s">
        <v>260</v>
      </c>
      <c r="I5" s="138"/>
      <c r="J5" s="139"/>
      <c r="K5" s="59" t="s">
        <v>5</v>
      </c>
      <c r="L5" s="57"/>
      <c r="M5" s="57" t="s">
        <v>6</v>
      </c>
      <c r="N5" s="79">
        <v>3</v>
      </c>
      <c r="O5" t="s">
        <v>28</v>
      </c>
      <c r="P5" s="95">
        <v>1</v>
      </c>
      <c r="Q5" s="96" t="s">
        <v>229</v>
      </c>
      <c r="R5" s="52">
        <v>44</v>
      </c>
      <c r="S5" s="52"/>
      <c r="T5" s="83">
        <v>4</v>
      </c>
      <c r="U5" s="80">
        <v>37</v>
      </c>
      <c r="V5" s="80" t="s">
        <v>238</v>
      </c>
      <c r="W5" s="81">
        <v>41894</v>
      </c>
      <c r="X5" s="82" t="s">
        <v>25</v>
      </c>
      <c r="Y5" s="82" t="s">
        <v>241</v>
      </c>
    </row>
    <row r="6" spans="1:25" ht="19.5" thickBot="1" x14ac:dyDescent="0.35">
      <c r="A6" s="60">
        <v>1</v>
      </c>
      <c r="B6" s="101"/>
      <c r="C6" s="102"/>
      <c r="D6" s="102"/>
      <c r="E6" s="102"/>
      <c r="F6" s="103"/>
      <c r="G6" s="74"/>
      <c r="H6" s="58"/>
      <c r="I6" s="61"/>
      <c r="J6" s="58"/>
      <c r="K6" s="61"/>
      <c r="L6" s="62"/>
      <c r="M6" s="63">
        <f>IF(G6="",0,ROUNDDOWN(I6/(G6/10),0))</f>
        <v>0</v>
      </c>
      <c r="N6" s="79">
        <v>4</v>
      </c>
      <c r="O6" t="s">
        <v>19</v>
      </c>
      <c r="P6" s="95">
        <v>1</v>
      </c>
      <c r="Q6" s="96" t="s">
        <v>230</v>
      </c>
      <c r="R6" s="52">
        <v>44</v>
      </c>
      <c r="S6" s="52"/>
      <c r="T6" s="83">
        <v>5</v>
      </c>
      <c r="U6" s="80">
        <v>37</v>
      </c>
      <c r="V6" s="80" t="s">
        <v>238</v>
      </c>
      <c r="W6" s="81">
        <v>41894</v>
      </c>
      <c r="X6" s="82" t="s">
        <v>242</v>
      </c>
      <c r="Y6" s="82" t="s">
        <v>243</v>
      </c>
    </row>
    <row r="7" spans="1:25" ht="19.5" thickBot="1" x14ac:dyDescent="0.35">
      <c r="A7" s="60">
        <v>2</v>
      </c>
      <c r="B7" s="101"/>
      <c r="C7" s="102"/>
      <c r="D7" s="102"/>
      <c r="E7" s="102"/>
      <c r="F7" s="103"/>
      <c r="G7" s="74"/>
      <c r="H7" s="64"/>
      <c r="I7" s="61"/>
      <c r="J7" s="64"/>
      <c r="K7" s="61"/>
      <c r="L7" s="62"/>
      <c r="M7" s="63">
        <f>IF(G7="",0,ROUNDDOWN(I7/(G7/10),0))</f>
        <v>0</v>
      </c>
      <c r="N7" s="79">
        <v>5</v>
      </c>
      <c r="O7" t="s">
        <v>22</v>
      </c>
      <c r="P7" s="95">
        <v>1</v>
      </c>
      <c r="Q7" s="96" t="s">
        <v>231</v>
      </c>
      <c r="R7" s="52">
        <v>42</v>
      </c>
      <c r="S7" s="52"/>
      <c r="T7" s="83">
        <v>6</v>
      </c>
      <c r="U7" s="80">
        <v>37</v>
      </c>
      <c r="V7" s="80" t="s">
        <v>238</v>
      </c>
      <c r="W7" s="81">
        <v>41894</v>
      </c>
      <c r="X7" s="82" t="s">
        <v>23</v>
      </c>
      <c r="Y7" s="82" t="s">
        <v>244</v>
      </c>
    </row>
    <row r="8" spans="1:25" ht="19.5" thickBot="1" x14ac:dyDescent="0.35">
      <c r="A8" s="60">
        <v>3</v>
      </c>
      <c r="B8" s="101"/>
      <c r="C8" s="102"/>
      <c r="D8" s="102"/>
      <c r="E8" s="102"/>
      <c r="F8" s="103"/>
      <c r="G8" s="74"/>
      <c r="H8" s="64"/>
      <c r="I8" s="61"/>
      <c r="J8" s="64"/>
      <c r="K8" s="61"/>
      <c r="L8" s="62"/>
      <c r="M8" s="63">
        <f>IF(G8="",0,ROUNDDOWN(I8/(G8/10),0))</f>
        <v>0</v>
      </c>
      <c r="N8" s="79">
        <v>6</v>
      </c>
      <c r="O8" t="s">
        <v>236</v>
      </c>
      <c r="P8" s="95">
        <v>1</v>
      </c>
      <c r="Q8" s="96" t="s">
        <v>232</v>
      </c>
      <c r="R8" s="52">
        <v>40</v>
      </c>
      <c r="S8" s="52"/>
      <c r="T8" s="83">
        <v>7</v>
      </c>
      <c r="U8" s="80">
        <v>37</v>
      </c>
      <c r="V8" s="80" t="s">
        <v>238</v>
      </c>
      <c r="W8" s="81">
        <v>41894</v>
      </c>
      <c r="X8" s="82" t="s">
        <v>245</v>
      </c>
      <c r="Y8" s="82" t="s">
        <v>246</v>
      </c>
    </row>
    <row r="9" spans="1:25" ht="19.5" thickBot="1" x14ac:dyDescent="0.35">
      <c r="A9" s="60">
        <v>4</v>
      </c>
      <c r="B9" s="101"/>
      <c r="C9" s="102"/>
      <c r="D9" s="102"/>
      <c r="E9" s="102"/>
      <c r="F9" s="103"/>
      <c r="G9" s="74"/>
      <c r="H9" s="64"/>
      <c r="I9" s="61"/>
      <c r="J9" s="64"/>
      <c r="K9" s="61"/>
      <c r="L9" s="62"/>
      <c r="M9" s="63">
        <f>IF(G9="",0,ROUNDDOWN(I9/(G9/10),0))</f>
        <v>0</v>
      </c>
      <c r="N9" s="79">
        <v>7</v>
      </c>
      <c r="O9" t="s">
        <v>30</v>
      </c>
      <c r="P9" s="95">
        <v>1</v>
      </c>
      <c r="Q9" s="96" t="s">
        <v>233</v>
      </c>
      <c r="R9" s="52">
        <v>37</v>
      </c>
      <c r="S9" s="52"/>
      <c r="T9" s="83"/>
      <c r="U9" s="80"/>
      <c r="V9" s="80"/>
      <c r="W9" s="81"/>
      <c r="X9" s="82"/>
      <c r="Y9" s="82"/>
    </row>
    <row r="10" spans="1:25" x14ac:dyDescent="0.3">
      <c r="A10" s="65"/>
      <c r="B10" s="66"/>
      <c r="C10" s="66"/>
      <c r="D10" s="66"/>
      <c r="E10" s="67"/>
      <c r="F10" s="68" t="s">
        <v>3</v>
      </c>
      <c r="G10" s="69">
        <f>SUM(G6:G9)</f>
        <v>0</v>
      </c>
      <c r="H10" s="68"/>
      <c r="I10" s="69">
        <f>SUM(I6:I9)</f>
        <v>0</v>
      </c>
      <c r="J10" s="68"/>
      <c r="K10" s="69">
        <f>SUM(K6:K9)</f>
        <v>0</v>
      </c>
      <c r="L10" s="56"/>
      <c r="M10" s="63">
        <f>SUM(M6:M9)</f>
        <v>0</v>
      </c>
      <c r="N10" s="79">
        <v>8</v>
      </c>
      <c r="O10" t="s">
        <v>27</v>
      </c>
      <c r="P10" s="95">
        <v>1</v>
      </c>
      <c r="Q10" s="96" t="s">
        <v>234</v>
      </c>
      <c r="R10" s="52">
        <v>36</v>
      </c>
      <c r="S10" s="52"/>
      <c r="T10" s="83">
        <v>9</v>
      </c>
      <c r="U10" s="80">
        <v>38</v>
      </c>
      <c r="V10" s="80" t="s">
        <v>238</v>
      </c>
      <c r="W10" s="81">
        <v>41901</v>
      </c>
      <c r="X10" s="82" t="s">
        <v>246</v>
      </c>
      <c r="Y10" s="82" t="s">
        <v>16</v>
      </c>
    </row>
    <row r="11" spans="1:25" ht="19.5" thickBot="1" x14ac:dyDescent="0.35">
      <c r="A11" s="53"/>
      <c r="B11" s="153" t="s">
        <v>12</v>
      </c>
      <c r="C11" s="154"/>
      <c r="D11" s="155"/>
      <c r="E11" s="156"/>
      <c r="F11" s="156"/>
      <c r="G11" s="157"/>
      <c r="H11" s="76" t="s">
        <v>227</v>
      </c>
      <c r="I11" s="140">
        <f ca="1">TODAY()</f>
        <v>41863</v>
      </c>
      <c r="J11" s="141"/>
      <c r="K11" s="141"/>
      <c r="L11" s="141"/>
      <c r="M11" s="142"/>
      <c r="N11" s="79">
        <v>9</v>
      </c>
      <c r="O11" t="s">
        <v>23</v>
      </c>
      <c r="P11" s="95">
        <v>1</v>
      </c>
      <c r="Q11" s="96" t="s">
        <v>235</v>
      </c>
      <c r="R11" s="52">
        <v>30</v>
      </c>
      <c r="S11" s="52"/>
      <c r="T11" s="83">
        <v>10</v>
      </c>
      <c r="U11" s="80">
        <v>38</v>
      </c>
      <c r="V11" s="80" t="s">
        <v>237</v>
      </c>
      <c r="W11" s="81">
        <v>41900</v>
      </c>
      <c r="X11" s="82" t="s">
        <v>21</v>
      </c>
      <c r="Y11" s="82" t="s">
        <v>23</v>
      </c>
    </row>
    <row r="12" spans="1:25" x14ac:dyDescent="0.3">
      <c r="A12" s="53"/>
      <c r="B12" s="109" t="s">
        <v>258</v>
      </c>
      <c r="C12" s="123"/>
      <c r="D12" s="124" t="s">
        <v>1</v>
      </c>
      <c r="E12" s="125"/>
      <c r="F12" s="126"/>
      <c r="G12" s="127">
        <f>G2</f>
        <v>1</v>
      </c>
      <c r="H12" s="129"/>
      <c r="I12" s="130"/>
      <c r="J12" s="115" t="s">
        <v>0</v>
      </c>
      <c r="K12" s="118" t="s">
        <v>8</v>
      </c>
      <c r="L12" s="118"/>
      <c r="M12" s="119"/>
      <c r="N12" s="79">
        <v>10</v>
      </c>
      <c r="O12" t="s">
        <v>29</v>
      </c>
      <c r="P12" s="94"/>
      <c r="Q12" s="52"/>
      <c r="T12" s="83">
        <v>11</v>
      </c>
      <c r="U12" s="80">
        <v>38</v>
      </c>
      <c r="V12" s="80" t="s">
        <v>238</v>
      </c>
      <c r="W12" s="81">
        <v>41901</v>
      </c>
      <c r="X12" s="82" t="s">
        <v>19</v>
      </c>
      <c r="Y12" s="82" t="s">
        <v>245</v>
      </c>
    </row>
    <row r="13" spans="1:25" ht="19.5" thickBot="1" x14ac:dyDescent="0.35">
      <c r="A13" s="70"/>
      <c r="B13" s="132" t="str">
        <f>VLOOKUP(G12,T2:Y258,6)</f>
        <v>Arivina 2</v>
      </c>
      <c r="C13" s="133"/>
      <c r="D13" s="133"/>
      <c r="E13" s="134"/>
      <c r="F13" s="55"/>
      <c r="G13" s="128"/>
      <c r="H13" s="143"/>
      <c r="I13" s="144"/>
      <c r="J13" s="116"/>
      <c r="K13" s="120"/>
      <c r="L13" s="120"/>
      <c r="M13" s="121"/>
      <c r="N13" s="79">
        <v>11</v>
      </c>
      <c r="O13" t="s">
        <v>26</v>
      </c>
      <c r="P13" s="92">
        <v>2</v>
      </c>
      <c r="Q13" s="48" t="s">
        <v>32</v>
      </c>
      <c r="R13" s="51" t="s">
        <v>0</v>
      </c>
      <c r="S13" s="51"/>
      <c r="T13" s="83">
        <v>12</v>
      </c>
      <c r="U13" s="80">
        <v>38</v>
      </c>
      <c r="V13" s="80" t="s">
        <v>238</v>
      </c>
      <c r="W13" s="81">
        <v>41901</v>
      </c>
      <c r="X13" s="82" t="s">
        <v>240</v>
      </c>
      <c r="Y13" s="82" t="s">
        <v>22</v>
      </c>
    </row>
    <row r="14" spans="1:25" x14ac:dyDescent="0.3">
      <c r="A14" s="53"/>
      <c r="B14" s="55"/>
      <c r="C14" s="55"/>
      <c r="D14" s="55"/>
      <c r="E14" s="55"/>
      <c r="F14" s="55"/>
      <c r="G14" s="55"/>
      <c r="H14" s="145"/>
      <c r="I14" s="146"/>
      <c r="J14" s="131"/>
      <c r="K14" s="117"/>
      <c r="L14" s="117"/>
      <c r="M14" s="122"/>
      <c r="N14" s="79">
        <v>12</v>
      </c>
      <c r="O14" t="s">
        <v>18</v>
      </c>
      <c r="P14" s="93"/>
      <c r="Q14" s="49"/>
      <c r="R14" s="52"/>
      <c r="S14" s="52"/>
      <c r="T14" s="83">
        <v>13</v>
      </c>
      <c r="U14" s="80">
        <v>38</v>
      </c>
      <c r="V14" s="80" t="s">
        <v>238</v>
      </c>
      <c r="W14" s="81">
        <v>41901</v>
      </c>
      <c r="X14" s="82" t="s">
        <v>242</v>
      </c>
      <c r="Y14" s="82" t="s">
        <v>239</v>
      </c>
    </row>
    <row r="15" spans="1:25" x14ac:dyDescent="0.3">
      <c r="A15" s="57"/>
      <c r="B15" s="129" t="s">
        <v>2</v>
      </c>
      <c r="C15" s="130"/>
      <c r="D15" s="58"/>
      <c r="E15" s="129" t="s">
        <v>7</v>
      </c>
      <c r="F15" s="158"/>
      <c r="G15" s="130"/>
      <c r="H15" s="147" t="s">
        <v>260</v>
      </c>
      <c r="I15" s="148"/>
      <c r="J15" s="149"/>
      <c r="K15" s="57" t="s">
        <v>5</v>
      </c>
      <c r="L15" s="57"/>
      <c r="M15" s="57" t="s">
        <v>6</v>
      </c>
      <c r="N15" s="79">
        <v>13</v>
      </c>
      <c r="O15" t="s">
        <v>17</v>
      </c>
      <c r="P15" s="93">
        <v>9</v>
      </c>
      <c r="Q15" s="49" t="s">
        <v>34</v>
      </c>
      <c r="R15" s="52">
        <v>73</v>
      </c>
      <c r="S15" s="52"/>
      <c r="T15" s="83">
        <v>14</v>
      </c>
      <c r="U15" s="80">
        <v>38</v>
      </c>
      <c r="V15" s="80" t="s">
        <v>238</v>
      </c>
      <c r="W15" s="81">
        <v>41901</v>
      </c>
      <c r="X15" s="82" t="s">
        <v>243</v>
      </c>
      <c r="Y15" s="82" t="s">
        <v>25</v>
      </c>
    </row>
    <row r="16" spans="1:25" ht="19.5" thickBot="1" x14ac:dyDescent="0.35">
      <c r="A16" s="57">
        <v>1</v>
      </c>
      <c r="B16" s="150"/>
      <c r="C16" s="151"/>
      <c r="D16" s="151"/>
      <c r="E16" s="151"/>
      <c r="F16" s="152"/>
      <c r="G16" s="71">
        <v>50</v>
      </c>
      <c r="H16" s="72"/>
      <c r="I16" s="71">
        <v>45</v>
      </c>
      <c r="J16" s="72"/>
      <c r="K16" s="57">
        <v>20</v>
      </c>
      <c r="L16" s="56"/>
      <c r="M16" s="63">
        <f>IF(G16="",0,ROUNDDOWN(I16/(G16/10),0))</f>
        <v>9</v>
      </c>
      <c r="P16" s="93">
        <v>10</v>
      </c>
      <c r="Q16" s="49" t="s">
        <v>36</v>
      </c>
      <c r="R16" s="52">
        <v>67</v>
      </c>
      <c r="S16" s="52"/>
      <c r="T16" s="83">
        <v>15</v>
      </c>
      <c r="U16" s="80">
        <v>38</v>
      </c>
      <c r="V16" s="80" t="s">
        <v>238</v>
      </c>
      <c r="W16" s="81">
        <v>41901</v>
      </c>
      <c r="X16" s="82" t="s">
        <v>241</v>
      </c>
      <c r="Y16" s="82" t="s">
        <v>244</v>
      </c>
    </row>
    <row r="17" spans="1:25" ht="19.5" thickBot="1" x14ac:dyDescent="0.35">
      <c r="A17" s="57">
        <v>2</v>
      </c>
      <c r="B17" s="150"/>
      <c r="C17" s="151"/>
      <c r="D17" s="151"/>
      <c r="E17" s="151"/>
      <c r="F17" s="152"/>
      <c r="G17" s="71">
        <v>50</v>
      </c>
      <c r="H17" s="73"/>
      <c r="I17" s="71">
        <v>49</v>
      </c>
      <c r="J17" s="73"/>
      <c r="K17" s="57">
        <v>40</v>
      </c>
      <c r="L17" s="56"/>
      <c r="M17" s="63">
        <f t="shared" ref="M17:M19" si="0">IF(G17="",0,ROUNDDOWN(I17/(G17/10),0))</f>
        <v>9</v>
      </c>
      <c r="P17" s="93">
        <v>11</v>
      </c>
      <c r="Q17" s="49" t="s">
        <v>38</v>
      </c>
      <c r="R17" s="52">
        <v>64</v>
      </c>
      <c r="S17" s="52"/>
      <c r="T17" s="83"/>
      <c r="U17" s="80"/>
      <c r="V17" s="80"/>
      <c r="W17" s="81"/>
      <c r="X17" s="82"/>
      <c r="Y17" s="82"/>
    </row>
    <row r="18" spans="1:25" ht="19.5" thickBot="1" x14ac:dyDescent="0.35">
      <c r="A18" s="57">
        <v>3</v>
      </c>
      <c r="B18" s="150"/>
      <c r="C18" s="151"/>
      <c r="D18" s="151"/>
      <c r="E18" s="151"/>
      <c r="F18" s="152"/>
      <c r="G18" s="71">
        <v>50</v>
      </c>
      <c r="H18" s="73"/>
      <c r="I18" s="71">
        <v>50</v>
      </c>
      <c r="J18" s="73"/>
      <c r="K18" s="57">
        <v>25</v>
      </c>
      <c r="L18" s="56"/>
      <c r="M18" s="63">
        <f t="shared" si="0"/>
        <v>10</v>
      </c>
      <c r="P18" s="93">
        <v>12</v>
      </c>
      <c r="Q18" s="49" t="s">
        <v>40</v>
      </c>
      <c r="R18" s="52">
        <v>48</v>
      </c>
      <c r="S18" s="52"/>
      <c r="T18" s="83">
        <v>17</v>
      </c>
      <c r="U18" s="80">
        <v>39</v>
      </c>
      <c r="V18" s="80" t="s">
        <v>237</v>
      </c>
      <c r="W18" s="81">
        <v>41907</v>
      </c>
      <c r="X18" s="82" t="s">
        <v>16</v>
      </c>
      <c r="Y18" s="82" t="s">
        <v>19</v>
      </c>
    </row>
    <row r="19" spans="1:25" ht="19.5" thickBot="1" x14ac:dyDescent="0.35">
      <c r="A19" s="57">
        <v>4</v>
      </c>
      <c r="B19" s="150"/>
      <c r="C19" s="151"/>
      <c r="D19" s="151"/>
      <c r="E19" s="151"/>
      <c r="F19" s="152"/>
      <c r="G19" s="71">
        <v>30</v>
      </c>
      <c r="H19" s="73"/>
      <c r="I19" s="71">
        <v>30</v>
      </c>
      <c r="J19" s="73"/>
      <c r="K19" s="57">
        <v>35</v>
      </c>
      <c r="L19" s="56"/>
      <c r="M19" s="63">
        <f t="shared" si="0"/>
        <v>10</v>
      </c>
      <c r="P19" s="93">
        <v>13</v>
      </c>
      <c r="Q19" s="49" t="s">
        <v>42</v>
      </c>
      <c r="R19" s="52">
        <v>44</v>
      </c>
      <c r="S19" s="52"/>
      <c r="T19" s="83">
        <v>18</v>
      </c>
      <c r="U19" s="80">
        <v>39</v>
      </c>
      <c r="V19" s="80" t="s">
        <v>237</v>
      </c>
      <c r="W19" s="81">
        <v>41907</v>
      </c>
      <c r="X19" s="82" t="s">
        <v>22</v>
      </c>
      <c r="Y19" s="82" t="s">
        <v>21</v>
      </c>
    </row>
    <row r="20" spans="1:25" x14ac:dyDescent="0.3">
      <c r="A20" s="65"/>
      <c r="B20" s="66"/>
      <c r="C20" s="66"/>
      <c r="D20" s="66"/>
      <c r="E20" s="67"/>
      <c r="F20" s="68" t="s">
        <v>3</v>
      </c>
      <c r="G20" s="69">
        <f>SUM(G16:G19)</f>
        <v>180</v>
      </c>
      <c r="H20" s="68"/>
      <c r="I20" s="69">
        <f>SUM(I16:I19)</f>
        <v>174</v>
      </c>
      <c r="J20" s="68"/>
      <c r="K20" s="63">
        <f>SUM(K16:K19)</f>
        <v>120</v>
      </c>
      <c r="L20" s="56"/>
      <c r="M20" s="63">
        <f>SUM(M16:M19)</f>
        <v>38</v>
      </c>
      <c r="P20" s="93">
        <v>14</v>
      </c>
      <c r="Q20" s="49" t="s">
        <v>44</v>
      </c>
      <c r="R20" s="52">
        <v>39</v>
      </c>
      <c r="S20" s="52"/>
      <c r="T20" s="83">
        <v>19</v>
      </c>
      <c r="U20" s="80">
        <v>39</v>
      </c>
      <c r="V20" s="80" t="s">
        <v>238</v>
      </c>
      <c r="W20" s="81">
        <v>41908</v>
      </c>
      <c r="X20" s="82" t="s">
        <v>25</v>
      </c>
      <c r="Y20" s="82" t="s">
        <v>239</v>
      </c>
    </row>
    <row r="21" spans="1:25" x14ac:dyDescent="0.3">
      <c r="P21" s="93">
        <v>15</v>
      </c>
      <c r="Q21" s="49" t="s">
        <v>46</v>
      </c>
      <c r="R21" s="52">
        <v>35</v>
      </c>
      <c r="S21" s="52"/>
      <c r="T21" s="83">
        <v>20</v>
      </c>
      <c r="U21" s="80">
        <v>39</v>
      </c>
      <c r="V21" s="80" t="s">
        <v>238</v>
      </c>
      <c r="W21" s="81">
        <v>41908</v>
      </c>
      <c r="X21" s="82" t="s">
        <v>240</v>
      </c>
      <c r="Y21" s="82" t="s">
        <v>241</v>
      </c>
    </row>
    <row r="22" spans="1:25" ht="56.25" x14ac:dyDescent="0.3">
      <c r="P22" s="93">
        <v>16</v>
      </c>
      <c r="Q22" s="49" t="s">
        <v>48</v>
      </c>
      <c r="R22" s="52" t="s">
        <v>49</v>
      </c>
      <c r="S22" s="52"/>
      <c r="T22" s="83">
        <v>21</v>
      </c>
      <c r="U22" s="80">
        <v>39</v>
      </c>
      <c r="V22" s="80" t="s">
        <v>237</v>
      </c>
      <c r="W22" s="81">
        <v>41907</v>
      </c>
      <c r="X22" s="82" t="s">
        <v>244</v>
      </c>
      <c r="Y22" s="82" t="s">
        <v>243</v>
      </c>
    </row>
    <row r="23" spans="1:25" x14ac:dyDescent="0.3">
      <c r="P23" s="94"/>
      <c r="Q23" s="52"/>
      <c r="T23" s="83">
        <v>22</v>
      </c>
      <c r="U23" s="80">
        <v>39</v>
      </c>
      <c r="V23" s="80" t="s">
        <v>238</v>
      </c>
      <c r="W23" s="81">
        <v>41908</v>
      </c>
      <c r="X23" s="82" t="s">
        <v>245</v>
      </c>
      <c r="Y23" s="82" t="s">
        <v>242</v>
      </c>
    </row>
    <row r="24" spans="1:25" x14ac:dyDescent="0.3">
      <c r="T24" s="83">
        <v>23</v>
      </c>
      <c r="U24" s="80">
        <v>39</v>
      </c>
      <c r="V24" s="80" t="s">
        <v>238</v>
      </c>
      <c r="W24" s="81">
        <v>41908</v>
      </c>
      <c r="X24" s="82" t="s">
        <v>23</v>
      </c>
      <c r="Y24" s="82" t="s">
        <v>246</v>
      </c>
    </row>
    <row r="25" spans="1:25" x14ac:dyDescent="0.3">
      <c r="T25" s="83"/>
      <c r="U25" s="80"/>
      <c r="V25" s="80"/>
      <c r="W25" s="81"/>
      <c r="X25" s="82"/>
      <c r="Y25" s="82"/>
    </row>
    <row r="26" spans="1:25" x14ac:dyDescent="0.3">
      <c r="T26" s="83">
        <v>26</v>
      </c>
      <c r="U26" s="80">
        <v>40</v>
      </c>
      <c r="V26" s="80" t="s">
        <v>238</v>
      </c>
      <c r="W26" s="81">
        <v>41915</v>
      </c>
      <c r="X26" s="82" t="s">
        <v>245</v>
      </c>
      <c r="Y26" s="82" t="s">
        <v>16</v>
      </c>
    </row>
    <row r="27" spans="1:25" x14ac:dyDescent="0.3">
      <c r="T27" s="83">
        <v>27</v>
      </c>
      <c r="U27" s="80">
        <v>40</v>
      </c>
      <c r="V27" s="80" t="s">
        <v>237</v>
      </c>
      <c r="W27" s="81">
        <v>41914</v>
      </c>
      <c r="X27" s="82" t="s">
        <v>21</v>
      </c>
      <c r="Y27" s="82" t="s">
        <v>244</v>
      </c>
    </row>
    <row r="28" spans="1:25" x14ac:dyDescent="0.3">
      <c r="T28" s="83">
        <v>28</v>
      </c>
      <c r="U28" s="80">
        <v>40</v>
      </c>
      <c r="V28" s="80" t="s">
        <v>238</v>
      </c>
      <c r="W28" s="81">
        <v>41915</v>
      </c>
      <c r="X28" s="82" t="s">
        <v>19</v>
      </c>
      <c r="Y28" s="82" t="s">
        <v>246</v>
      </c>
    </row>
    <row r="29" spans="1:25" x14ac:dyDescent="0.3">
      <c r="T29" s="83">
        <v>29</v>
      </c>
      <c r="U29" s="80">
        <v>40</v>
      </c>
      <c r="V29" s="80" t="s">
        <v>238</v>
      </c>
      <c r="W29" s="81">
        <v>41915</v>
      </c>
      <c r="X29" s="82" t="s">
        <v>239</v>
      </c>
      <c r="Y29" s="82" t="s">
        <v>22</v>
      </c>
    </row>
    <row r="30" spans="1:25" x14ac:dyDescent="0.3">
      <c r="T30" s="83">
        <v>30</v>
      </c>
      <c r="U30" s="80">
        <v>40</v>
      </c>
      <c r="V30" s="80" t="s">
        <v>238</v>
      </c>
      <c r="W30" s="81">
        <v>41915</v>
      </c>
      <c r="X30" s="82" t="s">
        <v>242</v>
      </c>
      <c r="Y30" s="82" t="s">
        <v>240</v>
      </c>
    </row>
    <row r="31" spans="1:25" x14ac:dyDescent="0.3">
      <c r="T31" s="83">
        <v>31</v>
      </c>
      <c r="U31" s="80">
        <v>40</v>
      </c>
      <c r="V31" s="80" t="s">
        <v>238</v>
      </c>
      <c r="W31" s="81">
        <v>41915</v>
      </c>
      <c r="X31" s="82" t="s">
        <v>25</v>
      </c>
      <c r="Y31" s="82" t="s">
        <v>23</v>
      </c>
    </row>
    <row r="32" spans="1:25" x14ac:dyDescent="0.3">
      <c r="T32" s="83">
        <v>32</v>
      </c>
      <c r="U32" s="80">
        <v>40</v>
      </c>
      <c r="V32" s="80" t="s">
        <v>238</v>
      </c>
      <c r="W32" s="81">
        <v>41915</v>
      </c>
      <c r="X32" s="82" t="s">
        <v>243</v>
      </c>
      <c r="Y32" s="82" t="s">
        <v>241</v>
      </c>
    </row>
    <row r="33" spans="20:25" x14ac:dyDescent="0.3">
      <c r="T33" s="83"/>
      <c r="U33" s="80"/>
      <c r="V33" s="80"/>
      <c r="W33" s="81"/>
      <c r="X33" s="82"/>
      <c r="Y33" s="82"/>
    </row>
    <row r="34" spans="20:25" x14ac:dyDescent="0.3">
      <c r="T34" s="83"/>
      <c r="U34" s="80"/>
      <c r="V34" s="80"/>
      <c r="W34" s="81"/>
      <c r="X34" s="82"/>
      <c r="Y34" s="82"/>
    </row>
    <row r="35" spans="20:25" x14ac:dyDescent="0.3">
      <c r="T35" s="83"/>
      <c r="U35" s="80"/>
      <c r="V35" s="80"/>
      <c r="W35" s="81"/>
      <c r="X35" s="82"/>
      <c r="Y35" s="82"/>
    </row>
    <row r="36" spans="20:25" x14ac:dyDescent="0.3">
      <c r="T36" s="83"/>
      <c r="U36" s="80"/>
      <c r="V36" s="80"/>
      <c r="W36" s="83">
        <v>15</v>
      </c>
      <c r="X36" s="82"/>
      <c r="Y36" s="82"/>
    </row>
    <row r="37" spans="20:25" x14ac:dyDescent="0.3">
      <c r="T37" s="83"/>
      <c r="U37" s="80"/>
      <c r="V37" s="80"/>
      <c r="W37" s="84"/>
      <c r="X37" s="82"/>
      <c r="Y37" s="82"/>
    </row>
    <row r="38" spans="20:25" x14ac:dyDescent="0.3">
      <c r="T38" s="83"/>
      <c r="U38" s="80"/>
      <c r="V38" s="80"/>
      <c r="W38" s="81"/>
      <c r="X38" s="82"/>
      <c r="Y38" s="82"/>
    </row>
    <row r="39" spans="20:25" x14ac:dyDescent="0.3">
      <c r="T39" s="83"/>
      <c r="U39" s="80"/>
      <c r="V39" s="80"/>
      <c r="W39" s="81"/>
      <c r="X39" s="82"/>
      <c r="Y39" s="82"/>
    </row>
    <row r="40" spans="20:25" x14ac:dyDescent="0.3">
      <c r="T40" s="90" t="s">
        <v>247</v>
      </c>
      <c r="U40" s="85" t="s">
        <v>248</v>
      </c>
      <c r="V40" s="85" t="s">
        <v>249</v>
      </c>
      <c r="W40" s="86" t="s">
        <v>250</v>
      </c>
      <c r="X40" s="87" t="s">
        <v>251</v>
      </c>
      <c r="Y40" s="87" t="s">
        <v>252</v>
      </c>
    </row>
    <row r="41" spans="20:25" x14ac:dyDescent="0.3">
      <c r="T41" s="83"/>
      <c r="U41" s="80"/>
      <c r="V41" s="80"/>
      <c r="W41" s="81"/>
      <c r="X41" s="82"/>
      <c r="Y41" s="82"/>
    </row>
    <row r="42" spans="20:25" x14ac:dyDescent="0.3">
      <c r="T42" s="83">
        <v>33</v>
      </c>
      <c r="U42" s="80">
        <v>41</v>
      </c>
      <c r="V42" s="80" t="s">
        <v>237</v>
      </c>
      <c r="W42" s="81">
        <v>41921</v>
      </c>
      <c r="X42" s="82" t="s">
        <v>16</v>
      </c>
      <c r="Y42" s="82" t="s">
        <v>22</v>
      </c>
    </row>
    <row r="43" spans="20:25" x14ac:dyDescent="0.3">
      <c r="T43" s="83">
        <v>34</v>
      </c>
      <c r="U43" s="80">
        <v>41</v>
      </c>
      <c r="V43" s="80" t="s">
        <v>237</v>
      </c>
      <c r="W43" s="81">
        <v>41921</v>
      </c>
      <c r="X43" s="82" t="s">
        <v>19</v>
      </c>
      <c r="Y43" s="82" t="s">
        <v>21</v>
      </c>
    </row>
    <row r="44" spans="20:25" x14ac:dyDescent="0.3">
      <c r="T44" s="83">
        <v>35</v>
      </c>
      <c r="U44" s="80">
        <v>41</v>
      </c>
      <c r="V44" s="80" t="s">
        <v>238</v>
      </c>
      <c r="W44" s="81">
        <v>41922</v>
      </c>
      <c r="X44" s="82" t="s">
        <v>241</v>
      </c>
      <c r="Y44" s="82" t="s">
        <v>239</v>
      </c>
    </row>
    <row r="45" spans="20:25" x14ac:dyDescent="0.3">
      <c r="T45" s="83">
        <v>36</v>
      </c>
      <c r="U45" s="80">
        <v>41</v>
      </c>
      <c r="V45" s="80" t="s">
        <v>238</v>
      </c>
      <c r="W45" s="81">
        <v>41922</v>
      </c>
      <c r="X45" s="82" t="s">
        <v>240</v>
      </c>
      <c r="Y45" s="82" t="s">
        <v>25</v>
      </c>
    </row>
    <row r="46" spans="20:25" x14ac:dyDescent="0.3">
      <c r="T46" s="83">
        <v>37</v>
      </c>
      <c r="U46" s="80">
        <v>41</v>
      </c>
      <c r="V46" s="80" t="s">
        <v>238</v>
      </c>
      <c r="W46" s="81">
        <v>41922</v>
      </c>
      <c r="X46" s="82" t="s">
        <v>243</v>
      </c>
      <c r="Y46" s="82" t="s">
        <v>23</v>
      </c>
    </row>
    <row r="47" spans="20:25" x14ac:dyDescent="0.3">
      <c r="T47" s="83">
        <v>38</v>
      </c>
      <c r="U47" s="80">
        <v>41</v>
      </c>
      <c r="V47" s="80" t="s">
        <v>238</v>
      </c>
      <c r="W47" s="81">
        <v>41922</v>
      </c>
      <c r="X47" s="82" t="s">
        <v>246</v>
      </c>
      <c r="Y47" s="82" t="s">
        <v>242</v>
      </c>
    </row>
    <row r="48" spans="20:25" x14ac:dyDescent="0.3">
      <c r="T48" s="83">
        <v>39</v>
      </c>
      <c r="U48" s="80">
        <v>41</v>
      </c>
      <c r="V48" s="80" t="s">
        <v>237</v>
      </c>
      <c r="W48" s="81">
        <v>41921</v>
      </c>
      <c r="X48" s="82" t="s">
        <v>244</v>
      </c>
      <c r="Y48" s="82" t="s">
        <v>245</v>
      </c>
    </row>
    <row r="49" spans="20:25" x14ac:dyDescent="0.3">
      <c r="T49" s="83"/>
      <c r="U49" s="80"/>
      <c r="V49" s="80"/>
      <c r="W49" s="88"/>
      <c r="X49" s="82"/>
      <c r="Y49" s="82"/>
    </row>
    <row r="50" spans="20:25" x14ac:dyDescent="0.3">
      <c r="T50" s="83">
        <v>41</v>
      </c>
      <c r="U50" s="80">
        <v>42</v>
      </c>
      <c r="V50" s="80" t="s">
        <v>238</v>
      </c>
      <c r="W50" s="81">
        <v>41929</v>
      </c>
      <c r="X50" s="82" t="s">
        <v>23</v>
      </c>
      <c r="Y50" s="82" t="s">
        <v>16</v>
      </c>
    </row>
    <row r="51" spans="20:25" x14ac:dyDescent="0.3">
      <c r="T51" s="83">
        <v>42</v>
      </c>
      <c r="U51" s="80">
        <v>42</v>
      </c>
      <c r="V51" s="80" t="s">
        <v>237</v>
      </c>
      <c r="W51" s="81">
        <v>41928</v>
      </c>
      <c r="X51" s="82" t="s">
        <v>21</v>
      </c>
      <c r="Y51" s="82" t="s">
        <v>246</v>
      </c>
    </row>
    <row r="52" spans="20:25" x14ac:dyDescent="0.3">
      <c r="T52" s="83">
        <v>43</v>
      </c>
      <c r="U52" s="80">
        <v>42</v>
      </c>
      <c r="V52" s="80" t="s">
        <v>238</v>
      </c>
      <c r="W52" s="81">
        <v>41929</v>
      </c>
      <c r="X52" s="82" t="s">
        <v>19</v>
      </c>
      <c r="Y52" s="82" t="s">
        <v>240</v>
      </c>
    </row>
    <row r="53" spans="20:25" x14ac:dyDescent="0.3">
      <c r="T53" s="83">
        <v>44</v>
      </c>
      <c r="U53" s="80">
        <v>42</v>
      </c>
      <c r="V53" s="80" t="s">
        <v>238</v>
      </c>
      <c r="W53" s="81">
        <v>41929</v>
      </c>
      <c r="X53" s="82" t="s">
        <v>245</v>
      </c>
      <c r="Y53" s="82" t="s">
        <v>22</v>
      </c>
    </row>
    <row r="54" spans="20:25" x14ac:dyDescent="0.3">
      <c r="T54" s="83">
        <v>45</v>
      </c>
      <c r="U54" s="80">
        <v>42</v>
      </c>
      <c r="V54" s="80" t="s">
        <v>238</v>
      </c>
      <c r="W54" s="81">
        <v>41929</v>
      </c>
      <c r="X54" s="82" t="s">
        <v>239</v>
      </c>
      <c r="Y54" s="82" t="s">
        <v>243</v>
      </c>
    </row>
    <row r="55" spans="20:25" x14ac:dyDescent="0.3">
      <c r="T55" s="83">
        <v>46</v>
      </c>
      <c r="U55" s="80">
        <v>42</v>
      </c>
      <c r="V55" s="80" t="s">
        <v>237</v>
      </c>
      <c r="W55" s="81">
        <v>41928</v>
      </c>
      <c r="X55" s="82" t="s">
        <v>244</v>
      </c>
      <c r="Y55" s="82" t="s">
        <v>25</v>
      </c>
    </row>
    <row r="56" spans="20:25" x14ac:dyDescent="0.3">
      <c r="T56" s="83">
        <v>47</v>
      </c>
      <c r="U56" s="80">
        <v>42</v>
      </c>
      <c r="V56" s="80" t="s">
        <v>238</v>
      </c>
      <c r="W56" s="81">
        <v>41929</v>
      </c>
      <c r="X56" s="82" t="s">
        <v>241</v>
      </c>
      <c r="Y56" s="82" t="s">
        <v>242</v>
      </c>
    </row>
    <row r="57" spans="20:25" x14ac:dyDescent="0.3">
      <c r="T57" s="83"/>
      <c r="U57" s="80"/>
      <c r="V57" s="80"/>
      <c r="W57" s="81"/>
      <c r="X57" s="82"/>
      <c r="Y57" s="82"/>
    </row>
    <row r="58" spans="20:25" x14ac:dyDescent="0.3">
      <c r="T58" s="83">
        <v>49</v>
      </c>
      <c r="U58" s="80">
        <v>43</v>
      </c>
      <c r="V58" s="80" t="s">
        <v>237</v>
      </c>
      <c r="W58" s="81">
        <v>41935</v>
      </c>
      <c r="X58" s="82" t="s">
        <v>16</v>
      </c>
      <c r="Y58" s="82" t="s">
        <v>239</v>
      </c>
    </row>
    <row r="59" spans="20:25" x14ac:dyDescent="0.3">
      <c r="T59" s="83">
        <v>50</v>
      </c>
      <c r="U59" s="80">
        <v>43</v>
      </c>
      <c r="V59" s="80" t="s">
        <v>238</v>
      </c>
      <c r="W59" s="81">
        <v>41936</v>
      </c>
      <c r="X59" s="82" t="s">
        <v>240</v>
      </c>
      <c r="Y59" s="82" t="s">
        <v>21</v>
      </c>
    </row>
    <row r="60" spans="20:25" x14ac:dyDescent="0.3">
      <c r="T60" s="83">
        <v>51</v>
      </c>
      <c r="U60" s="80">
        <v>43</v>
      </c>
      <c r="V60" s="80" t="s">
        <v>238</v>
      </c>
      <c r="W60" s="81">
        <v>41936</v>
      </c>
      <c r="X60" s="82" t="s">
        <v>25</v>
      </c>
      <c r="Y60" s="82" t="s">
        <v>19</v>
      </c>
    </row>
    <row r="61" spans="20:25" x14ac:dyDescent="0.3">
      <c r="T61" s="83">
        <v>52</v>
      </c>
      <c r="U61" s="80">
        <v>43</v>
      </c>
      <c r="V61" s="80" t="s">
        <v>238</v>
      </c>
      <c r="W61" s="81">
        <v>41936</v>
      </c>
      <c r="X61" s="82" t="s">
        <v>22</v>
      </c>
      <c r="Y61" s="82" t="s">
        <v>241</v>
      </c>
    </row>
    <row r="62" spans="20:25" x14ac:dyDescent="0.3">
      <c r="T62" s="83">
        <v>53</v>
      </c>
      <c r="U62" s="80">
        <v>43</v>
      </c>
      <c r="V62" s="80" t="s">
        <v>238</v>
      </c>
      <c r="W62" s="81">
        <v>41936</v>
      </c>
      <c r="X62" s="82" t="s">
        <v>243</v>
      </c>
      <c r="Y62" s="82" t="s">
        <v>245</v>
      </c>
    </row>
    <row r="63" spans="20:25" x14ac:dyDescent="0.3">
      <c r="T63" s="83">
        <v>54</v>
      </c>
      <c r="U63" s="80">
        <v>43</v>
      </c>
      <c r="V63" s="80" t="s">
        <v>238</v>
      </c>
      <c r="W63" s="81">
        <v>41936</v>
      </c>
      <c r="X63" s="82" t="s">
        <v>242</v>
      </c>
      <c r="Y63" s="82" t="s">
        <v>23</v>
      </c>
    </row>
    <row r="64" spans="20:25" x14ac:dyDescent="0.3">
      <c r="T64" s="83">
        <v>55</v>
      </c>
      <c r="U64" s="80">
        <v>43</v>
      </c>
      <c r="V64" s="80" t="s">
        <v>238</v>
      </c>
      <c r="W64" s="81">
        <v>41936</v>
      </c>
      <c r="X64" s="82" t="s">
        <v>246</v>
      </c>
      <c r="Y64" s="82" t="s">
        <v>244</v>
      </c>
    </row>
    <row r="65" spans="20:25" x14ac:dyDescent="0.3">
      <c r="T65" s="83"/>
      <c r="U65" s="80"/>
      <c r="V65" s="80"/>
      <c r="W65" s="81"/>
      <c r="X65" s="82"/>
      <c r="Y65" s="82"/>
    </row>
    <row r="66" spans="20:25" x14ac:dyDescent="0.3">
      <c r="T66" s="83">
        <v>57</v>
      </c>
      <c r="U66" s="80">
        <v>44</v>
      </c>
      <c r="V66" s="80" t="s">
        <v>237</v>
      </c>
      <c r="W66" s="81">
        <v>41942</v>
      </c>
      <c r="X66" s="82" t="s">
        <v>244</v>
      </c>
      <c r="Y66" s="82" t="s">
        <v>16</v>
      </c>
    </row>
    <row r="67" spans="20:25" x14ac:dyDescent="0.3">
      <c r="T67" s="83">
        <v>58</v>
      </c>
      <c r="U67" s="80">
        <v>44</v>
      </c>
      <c r="V67" s="80" t="s">
        <v>237</v>
      </c>
      <c r="W67" s="81">
        <v>41942</v>
      </c>
      <c r="X67" s="82" t="s">
        <v>21</v>
      </c>
      <c r="Y67" s="82" t="s">
        <v>245</v>
      </c>
    </row>
    <row r="68" spans="20:25" x14ac:dyDescent="0.3">
      <c r="T68" s="83">
        <v>59</v>
      </c>
      <c r="U68" s="80">
        <v>44</v>
      </c>
      <c r="V68" s="80" t="s">
        <v>238</v>
      </c>
      <c r="W68" s="81">
        <v>41943</v>
      </c>
      <c r="X68" s="82" t="s">
        <v>19</v>
      </c>
      <c r="Y68" s="82" t="s">
        <v>239</v>
      </c>
    </row>
    <row r="69" spans="20:25" x14ac:dyDescent="0.3">
      <c r="T69" s="83">
        <v>60</v>
      </c>
      <c r="U69" s="80">
        <v>44</v>
      </c>
      <c r="V69" s="80" t="s">
        <v>238</v>
      </c>
      <c r="W69" s="81">
        <v>41943</v>
      </c>
      <c r="X69" s="82" t="s">
        <v>246</v>
      </c>
      <c r="Y69" s="82" t="s">
        <v>22</v>
      </c>
    </row>
    <row r="70" spans="20:25" x14ac:dyDescent="0.3">
      <c r="T70" s="83">
        <v>61</v>
      </c>
      <c r="U70" s="80">
        <v>44</v>
      </c>
      <c r="V70" s="80" t="s">
        <v>238</v>
      </c>
      <c r="W70" s="81">
        <v>41943</v>
      </c>
      <c r="X70" s="82" t="s">
        <v>240</v>
      </c>
      <c r="Y70" s="82" t="s">
        <v>243</v>
      </c>
    </row>
    <row r="71" spans="20:25" x14ac:dyDescent="0.3">
      <c r="T71" s="83">
        <v>62</v>
      </c>
      <c r="U71" s="80">
        <v>44</v>
      </c>
      <c r="V71" s="80" t="s">
        <v>238</v>
      </c>
      <c r="W71" s="81">
        <v>41943</v>
      </c>
      <c r="X71" s="82" t="s">
        <v>25</v>
      </c>
      <c r="Y71" s="82" t="s">
        <v>242</v>
      </c>
    </row>
    <row r="72" spans="20:25" x14ac:dyDescent="0.3">
      <c r="T72" s="83">
        <v>63</v>
      </c>
      <c r="U72" s="80">
        <v>44</v>
      </c>
      <c r="V72" s="80" t="s">
        <v>238</v>
      </c>
      <c r="W72" s="81">
        <v>41943</v>
      </c>
      <c r="X72" s="82" t="s">
        <v>23</v>
      </c>
      <c r="Y72" s="82" t="s">
        <v>241</v>
      </c>
    </row>
    <row r="73" spans="20:25" x14ac:dyDescent="0.3">
      <c r="T73" s="83"/>
      <c r="U73" s="80"/>
      <c r="V73" s="80"/>
      <c r="W73" s="81"/>
      <c r="X73" s="82"/>
      <c r="Y73" s="82"/>
    </row>
    <row r="74" spans="20:25" x14ac:dyDescent="0.3">
      <c r="T74" s="83"/>
      <c r="U74" s="80"/>
      <c r="V74" s="80"/>
      <c r="W74" s="81"/>
      <c r="X74" s="82"/>
      <c r="Y74" s="82"/>
    </row>
    <row r="75" spans="20:25" x14ac:dyDescent="0.3">
      <c r="T75" s="83"/>
      <c r="U75" s="80"/>
      <c r="V75" s="80"/>
      <c r="W75" s="81"/>
      <c r="X75" s="82"/>
      <c r="Y75" s="82"/>
    </row>
    <row r="76" spans="20:25" x14ac:dyDescent="0.3">
      <c r="T76" s="83"/>
      <c r="U76" s="80"/>
      <c r="V76" s="80"/>
      <c r="W76" s="83">
        <v>16</v>
      </c>
      <c r="X76" s="82"/>
      <c r="Y76" s="82"/>
    </row>
    <row r="77" spans="20:25" x14ac:dyDescent="0.3">
      <c r="T77" s="83"/>
      <c r="U77" s="80"/>
      <c r="V77" s="80"/>
      <c r="W77" s="84"/>
      <c r="X77" s="82"/>
      <c r="Y77" s="82"/>
    </row>
    <row r="78" spans="20:25" x14ac:dyDescent="0.3">
      <c r="T78" s="83"/>
      <c r="U78" s="80"/>
      <c r="V78" s="80"/>
      <c r="W78" s="81"/>
      <c r="X78" s="82"/>
      <c r="Y78" s="82"/>
    </row>
    <row r="79" spans="20:25" x14ac:dyDescent="0.3">
      <c r="T79" s="83"/>
      <c r="U79" s="80"/>
      <c r="V79" s="80"/>
      <c r="W79" s="81"/>
      <c r="X79" s="82"/>
      <c r="Y79" s="82"/>
    </row>
    <row r="80" spans="20:25" x14ac:dyDescent="0.3">
      <c r="T80" s="90" t="s">
        <v>247</v>
      </c>
      <c r="U80" s="85" t="s">
        <v>248</v>
      </c>
      <c r="V80" s="85" t="s">
        <v>249</v>
      </c>
      <c r="W80" s="86" t="s">
        <v>250</v>
      </c>
      <c r="X80" s="87" t="s">
        <v>251</v>
      </c>
      <c r="Y80" s="87" t="s">
        <v>252</v>
      </c>
    </row>
    <row r="81" spans="20:25" x14ac:dyDescent="0.3">
      <c r="T81" s="83"/>
      <c r="U81" s="80"/>
      <c r="V81" s="80"/>
      <c r="W81" s="81"/>
      <c r="X81" s="82"/>
      <c r="Y81" s="82"/>
    </row>
    <row r="82" spans="20:25" x14ac:dyDescent="0.3">
      <c r="T82" s="83">
        <v>65</v>
      </c>
      <c r="U82" s="80">
        <v>45</v>
      </c>
      <c r="V82" s="80" t="s">
        <v>237</v>
      </c>
      <c r="W82" s="81">
        <v>41949</v>
      </c>
      <c r="X82" s="82" t="s">
        <v>16</v>
      </c>
      <c r="Y82" s="82" t="s">
        <v>25</v>
      </c>
    </row>
    <row r="83" spans="20:25" x14ac:dyDescent="0.3">
      <c r="T83" s="83">
        <v>66</v>
      </c>
      <c r="U83" s="80">
        <v>45</v>
      </c>
      <c r="V83" s="80" t="s">
        <v>238</v>
      </c>
      <c r="W83" s="81">
        <v>41950</v>
      </c>
      <c r="X83" s="82" t="s">
        <v>243</v>
      </c>
      <c r="Y83" s="82" t="s">
        <v>21</v>
      </c>
    </row>
    <row r="84" spans="20:25" x14ac:dyDescent="0.3">
      <c r="T84" s="83">
        <v>67</v>
      </c>
      <c r="U84" s="80">
        <v>45</v>
      </c>
      <c r="V84" s="80" t="s">
        <v>238</v>
      </c>
      <c r="W84" s="81">
        <v>41950</v>
      </c>
      <c r="X84" s="82" t="s">
        <v>242</v>
      </c>
      <c r="Y84" s="82" t="s">
        <v>19</v>
      </c>
    </row>
    <row r="85" spans="20:25" x14ac:dyDescent="0.3">
      <c r="T85" s="83">
        <v>68</v>
      </c>
      <c r="U85" s="80">
        <v>45</v>
      </c>
      <c r="V85" s="80" t="s">
        <v>238</v>
      </c>
      <c r="W85" s="81">
        <v>41950</v>
      </c>
      <c r="X85" s="82" t="s">
        <v>22</v>
      </c>
      <c r="Y85" s="82" t="s">
        <v>244</v>
      </c>
    </row>
    <row r="86" spans="20:25" x14ac:dyDescent="0.3">
      <c r="T86" s="83">
        <v>69</v>
      </c>
      <c r="U86" s="80">
        <v>45</v>
      </c>
      <c r="V86" s="80" t="s">
        <v>238</v>
      </c>
      <c r="W86" s="81">
        <v>41950</v>
      </c>
      <c r="X86" s="82" t="s">
        <v>239</v>
      </c>
      <c r="Y86" s="82" t="s">
        <v>23</v>
      </c>
    </row>
    <row r="87" spans="20:25" x14ac:dyDescent="0.3">
      <c r="T87" s="83">
        <v>70</v>
      </c>
      <c r="U87" s="80">
        <v>45</v>
      </c>
      <c r="V87" s="80" t="s">
        <v>238</v>
      </c>
      <c r="W87" s="81">
        <v>41950</v>
      </c>
      <c r="X87" s="82" t="s">
        <v>245</v>
      </c>
      <c r="Y87" s="82" t="s">
        <v>240</v>
      </c>
    </row>
    <row r="88" spans="20:25" x14ac:dyDescent="0.3">
      <c r="T88" s="83">
        <v>71</v>
      </c>
      <c r="U88" s="80">
        <v>45</v>
      </c>
      <c r="V88" s="80" t="s">
        <v>238</v>
      </c>
      <c r="W88" s="81">
        <v>41950</v>
      </c>
      <c r="X88" s="82" t="s">
        <v>241</v>
      </c>
      <c r="Y88" s="82" t="s">
        <v>246</v>
      </c>
    </row>
    <row r="89" spans="20:25" x14ac:dyDescent="0.3">
      <c r="T89" s="83"/>
      <c r="U89" s="80"/>
      <c r="V89" s="80"/>
      <c r="W89" s="81"/>
      <c r="X89" s="82"/>
      <c r="Y89" s="82"/>
    </row>
    <row r="90" spans="20:25" x14ac:dyDescent="0.3">
      <c r="T90" s="83">
        <v>73</v>
      </c>
      <c r="U90" s="80">
        <v>46</v>
      </c>
      <c r="V90" s="80" t="s">
        <v>238</v>
      </c>
      <c r="W90" s="81">
        <v>41957</v>
      </c>
      <c r="X90" s="82" t="s">
        <v>242</v>
      </c>
      <c r="Y90" s="82" t="s">
        <v>16</v>
      </c>
    </row>
    <row r="91" spans="20:25" x14ac:dyDescent="0.3">
      <c r="T91" s="83">
        <v>74</v>
      </c>
      <c r="U91" s="80">
        <v>46</v>
      </c>
      <c r="V91" s="80" t="s">
        <v>237</v>
      </c>
      <c r="W91" s="81">
        <v>41956</v>
      </c>
      <c r="X91" s="82" t="s">
        <v>21</v>
      </c>
      <c r="Y91" s="82" t="s">
        <v>241</v>
      </c>
    </row>
    <row r="92" spans="20:25" x14ac:dyDescent="0.3">
      <c r="T92" s="83">
        <v>75</v>
      </c>
      <c r="U92" s="80">
        <v>46</v>
      </c>
      <c r="V92" s="80" t="s">
        <v>237</v>
      </c>
      <c r="W92" s="81">
        <v>41956</v>
      </c>
      <c r="X92" s="82" t="s">
        <v>19</v>
      </c>
      <c r="Y92" s="82" t="s">
        <v>23</v>
      </c>
    </row>
    <row r="93" spans="20:25" x14ac:dyDescent="0.3">
      <c r="T93" s="83">
        <v>76</v>
      </c>
      <c r="U93" s="80">
        <v>46</v>
      </c>
      <c r="V93" s="80" t="s">
        <v>238</v>
      </c>
      <c r="W93" s="81">
        <v>41957</v>
      </c>
      <c r="X93" s="82" t="s">
        <v>243</v>
      </c>
      <c r="Y93" s="82" t="s">
        <v>22</v>
      </c>
    </row>
    <row r="94" spans="20:25" x14ac:dyDescent="0.3">
      <c r="T94" s="83">
        <v>77</v>
      </c>
      <c r="U94" s="80">
        <v>46</v>
      </c>
      <c r="V94" s="80" t="s">
        <v>238</v>
      </c>
      <c r="W94" s="81">
        <v>41957</v>
      </c>
      <c r="X94" s="82" t="s">
        <v>245</v>
      </c>
      <c r="Y94" s="82" t="s">
        <v>239</v>
      </c>
    </row>
    <row r="95" spans="20:25" x14ac:dyDescent="0.3">
      <c r="T95" s="83">
        <v>78</v>
      </c>
      <c r="U95" s="80">
        <v>46</v>
      </c>
      <c r="V95" s="80" t="s">
        <v>238</v>
      </c>
      <c r="W95" s="81">
        <v>41957</v>
      </c>
      <c r="X95" s="82" t="s">
        <v>240</v>
      </c>
      <c r="Y95" s="82" t="s">
        <v>244</v>
      </c>
    </row>
    <row r="96" spans="20:25" x14ac:dyDescent="0.3">
      <c r="T96" s="83">
        <v>79</v>
      </c>
      <c r="U96" s="80">
        <v>46</v>
      </c>
      <c r="V96" s="80" t="s">
        <v>238</v>
      </c>
      <c r="W96" s="81">
        <v>41957</v>
      </c>
      <c r="X96" s="82" t="s">
        <v>25</v>
      </c>
      <c r="Y96" s="82" t="s">
        <v>246</v>
      </c>
    </row>
    <row r="97" spans="20:25" x14ac:dyDescent="0.3">
      <c r="T97" s="83"/>
      <c r="U97" s="80"/>
      <c r="V97" s="80"/>
      <c r="W97" s="88"/>
      <c r="X97" s="82"/>
      <c r="Y97" s="82"/>
    </row>
    <row r="98" spans="20:25" x14ac:dyDescent="0.3">
      <c r="T98" s="83">
        <v>81</v>
      </c>
      <c r="U98" s="80">
        <v>47</v>
      </c>
      <c r="V98" s="80" t="s">
        <v>237</v>
      </c>
      <c r="W98" s="81">
        <v>41963</v>
      </c>
      <c r="X98" s="82" t="s">
        <v>16</v>
      </c>
      <c r="Y98" s="82" t="s">
        <v>240</v>
      </c>
    </row>
    <row r="99" spans="20:25" x14ac:dyDescent="0.3">
      <c r="T99" s="83">
        <v>82</v>
      </c>
      <c r="U99" s="80">
        <v>47</v>
      </c>
      <c r="V99" s="80" t="s">
        <v>238</v>
      </c>
      <c r="W99" s="81">
        <v>41964</v>
      </c>
      <c r="X99" s="82" t="s">
        <v>239</v>
      </c>
      <c r="Y99" s="82" t="s">
        <v>21</v>
      </c>
    </row>
    <row r="100" spans="20:25" x14ac:dyDescent="0.3">
      <c r="T100" s="83">
        <v>83</v>
      </c>
      <c r="U100" s="80">
        <v>47</v>
      </c>
      <c r="V100" s="80" t="s">
        <v>238</v>
      </c>
      <c r="W100" s="81">
        <v>41964</v>
      </c>
      <c r="X100" s="82" t="s">
        <v>241</v>
      </c>
      <c r="Y100" s="82" t="s">
        <v>19</v>
      </c>
    </row>
    <row r="101" spans="20:25" x14ac:dyDescent="0.3">
      <c r="T101" s="83">
        <v>84</v>
      </c>
      <c r="U101" s="80">
        <v>47</v>
      </c>
      <c r="V101" s="80" t="s">
        <v>238</v>
      </c>
      <c r="W101" s="81">
        <v>41964</v>
      </c>
      <c r="X101" s="82" t="s">
        <v>22</v>
      </c>
      <c r="Y101" s="82" t="s">
        <v>25</v>
      </c>
    </row>
    <row r="102" spans="20:25" x14ac:dyDescent="0.3">
      <c r="T102" s="83">
        <v>85</v>
      </c>
      <c r="U102" s="80">
        <v>47</v>
      </c>
      <c r="V102" s="80" t="s">
        <v>238</v>
      </c>
      <c r="W102" s="81">
        <v>41964</v>
      </c>
      <c r="X102" s="82" t="s">
        <v>246</v>
      </c>
      <c r="Y102" s="82" t="s">
        <v>243</v>
      </c>
    </row>
    <row r="103" spans="20:25" x14ac:dyDescent="0.3">
      <c r="T103" s="83">
        <v>86</v>
      </c>
      <c r="U103" s="80">
        <v>47</v>
      </c>
      <c r="V103" s="80" t="s">
        <v>237</v>
      </c>
      <c r="W103" s="81">
        <v>41963</v>
      </c>
      <c r="X103" s="82" t="s">
        <v>244</v>
      </c>
      <c r="Y103" s="82" t="s">
        <v>242</v>
      </c>
    </row>
    <row r="104" spans="20:25" x14ac:dyDescent="0.3">
      <c r="T104" s="83">
        <v>87</v>
      </c>
      <c r="U104" s="80">
        <v>47</v>
      </c>
      <c r="V104" s="80" t="s">
        <v>238</v>
      </c>
      <c r="W104" s="81">
        <v>41964</v>
      </c>
      <c r="X104" s="82" t="s">
        <v>23</v>
      </c>
      <c r="Y104" s="82" t="s">
        <v>245</v>
      </c>
    </row>
    <row r="105" spans="20:25" x14ac:dyDescent="0.3">
      <c r="T105" s="83"/>
      <c r="U105" s="80"/>
      <c r="V105" s="80"/>
      <c r="W105" s="81"/>
      <c r="X105" s="82"/>
      <c r="Y105" s="82"/>
    </row>
    <row r="106" spans="20:25" x14ac:dyDescent="0.3">
      <c r="T106" s="83">
        <v>88</v>
      </c>
      <c r="U106" s="80">
        <v>48</v>
      </c>
      <c r="V106" s="80"/>
      <c r="W106" s="81"/>
      <c r="X106" s="82" t="s">
        <v>253</v>
      </c>
      <c r="Y106" s="82"/>
    </row>
    <row r="107" spans="20:25" x14ac:dyDescent="0.3">
      <c r="T107" s="83"/>
      <c r="U107" s="80"/>
      <c r="V107" s="80"/>
      <c r="W107" s="81"/>
      <c r="X107" s="82"/>
      <c r="Y107" s="82"/>
    </row>
    <row r="108" spans="20:25" x14ac:dyDescent="0.3">
      <c r="T108" s="83">
        <v>89</v>
      </c>
      <c r="U108" s="80">
        <v>49</v>
      </c>
      <c r="V108" s="80" t="s">
        <v>238</v>
      </c>
      <c r="W108" s="81">
        <v>41978</v>
      </c>
      <c r="X108" s="82" t="s">
        <v>241</v>
      </c>
      <c r="Y108" s="82" t="s">
        <v>16</v>
      </c>
    </row>
    <row r="109" spans="20:25" x14ac:dyDescent="0.3">
      <c r="T109" s="83">
        <v>90</v>
      </c>
      <c r="U109" s="80">
        <v>49</v>
      </c>
      <c r="V109" s="80" t="s">
        <v>237</v>
      </c>
      <c r="W109" s="81">
        <v>41977</v>
      </c>
      <c r="X109" s="82" t="s">
        <v>21</v>
      </c>
      <c r="Y109" s="82" t="s">
        <v>242</v>
      </c>
    </row>
    <row r="110" spans="20:25" x14ac:dyDescent="0.3">
      <c r="T110" s="83">
        <v>91</v>
      </c>
      <c r="U110" s="80">
        <v>49</v>
      </c>
      <c r="V110" s="80" t="s">
        <v>238</v>
      </c>
      <c r="W110" s="81">
        <v>41978</v>
      </c>
      <c r="X110" s="82" t="s">
        <v>19</v>
      </c>
      <c r="Y110" s="82" t="s">
        <v>243</v>
      </c>
    </row>
    <row r="111" spans="20:25" x14ac:dyDescent="0.3">
      <c r="T111" s="83">
        <v>92</v>
      </c>
      <c r="U111" s="80">
        <v>49</v>
      </c>
      <c r="V111" s="80" t="s">
        <v>238</v>
      </c>
      <c r="W111" s="81">
        <v>41978</v>
      </c>
      <c r="X111" s="82" t="s">
        <v>23</v>
      </c>
      <c r="Y111" s="82" t="s">
        <v>22</v>
      </c>
    </row>
    <row r="112" spans="20:25" x14ac:dyDescent="0.3">
      <c r="T112" s="83">
        <v>93</v>
      </c>
      <c r="U112" s="80">
        <v>49</v>
      </c>
      <c r="V112" s="80" t="s">
        <v>237</v>
      </c>
      <c r="W112" s="81">
        <v>41977</v>
      </c>
      <c r="X112" s="82" t="s">
        <v>244</v>
      </c>
      <c r="Y112" s="82" t="s">
        <v>239</v>
      </c>
    </row>
    <row r="113" spans="20:25" x14ac:dyDescent="0.3">
      <c r="T113" s="83">
        <v>94</v>
      </c>
      <c r="U113" s="80">
        <v>49</v>
      </c>
      <c r="V113" s="80" t="s">
        <v>238</v>
      </c>
      <c r="W113" s="81">
        <v>41978</v>
      </c>
      <c r="X113" s="82" t="s">
        <v>240</v>
      </c>
      <c r="Y113" s="82" t="s">
        <v>246</v>
      </c>
    </row>
    <row r="114" spans="20:25" x14ac:dyDescent="0.3">
      <c r="T114" s="83">
        <v>95</v>
      </c>
      <c r="U114" s="80">
        <v>49</v>
      </c>
      <c r="V114" s="80" t="s">
        <v>238</v>
      </c>
      <c r="W114" s="81">
        <v>41978</v>
      </c>
      <c r="X114" s="82" t="s">
        <v>245</v>
      </c>
      <c r="Y114" s="82" t="s">
        <v>25</v>
      </c>
    </row>
    <row r="115" spans="20:25" x14ac:dyDescent="0.3">
      <c r="T115" s="83"/>
      <c r="U115" s="80"/>
      <c r="V115" s="80"/>
      <c r="W115" s="81"/>
      <c r="X115" s="82"/>
      <c r="Y115" s="82"/>
    </row>
    <row r="116" spans="20:25" x14ac:dyDescent="0.3">
      <c r="T116" s="83"/>
      <c r="U116" s="80"/>
      <c r="V116" s="80"/>
      <c r="W116" s="83">
        <v>17</v>
      </c>
      <c r="X116" s="82"/>
      <c r="Y116" s="82"/>
    </row>
    <row r="117" spans="20:25" x14ac:dyDescent="0.3">
      <c r="T117" s="83"/>
      <c r="U117" s="80"/>
      <c r="V117" s="80"/>
      <c r="W117" s="84"/>
      <c r="X117" s="82"/>
      <c r="Y117" s="82"/>
    </row>
    <row r="118" spans="20:25" x14ac:dyDescent="0.3">
      <c r="T118" s="83"/>
      <c r="U118" s="80"/>
      <c r="V118" s="80"/>
      <c r="W118" s="81"/>
      <c r="X118" s="82"/>
      <c r="Y118" s="82"/>
    </row>
    <row r="119" spans="20:25" x14ac:dyDescent="0.3">
      <c r="T119" s="83"/>
      <c r="U119" s="80"/>
      <c r="V119" s="80"/>
      <c r="W119" s="81"/>
      <c r="X119" s="82"/>
      <c r="Y119" s="82"/>
    </row>
    <row r="120" spans="20:25" x14ac:dyDescent="0.3">
      <c r="T120" s="90" t="s">
        <v>247</v>
      </c>
      <c r="U120" s="85" t="s">
        <v>248</v>
      </c>
      <c r="V120" s="85" t="s">
        <v>249</v>
      </c>
      <c r="W120" s="86" t="s">
        <v>250</v>
      </c>
      <c r="X120" s="87" t="s">
        <v>251</v>
      </c>
      <c r="Y120" s="87" t="s">
        <v>252</v>
      </c>
    </row>
    <row r="121" spans="20:25" x14ac:dyDescent="0.3">
      <c r="T121" s="83"/>
      <c r="U121" s="80"/>
      <c r="V121" s="80"/>
      <c r="W121" s="81"/>
      <c r="X121" s="82"/>
      <c r="Y121" s="82"/>
    </row>
    <row r="122" spans="20:25" x14ac:dyDescent="0.3">
      <c r="T122" s="83">
        <v>97</v>
      </c>
      <c r="U122" s="80">
        <v>50</v>
      </c>
      <c r="V122" s="80" t="s">
        <v>237</v>
      </c>
      <c r="W122" s="81">
        <v>41984</v>
      </c>
      <c r="X122" s="82" t="s">
        <v>16</v>
      </c>
      <c r="Y122" s="82" t="s">
        <v>243</v>
      </c>
    </row>
    <row r="123" spans="20:25" x14ac:dyDescent="0.3">
      <c r="T123" s="83">
        <v>98</v>
      </c>
      <c r="U123" s="80">
        <v>50</v>
      </c>
      <c r="V123" s="80" t="s">
        <v>238</v>
      </c>
      <c r="W123" s="81">
        <v>41985</v>
      </c>
      <c r="X123" s="82" t="s">
        <v>25</v>
      </c>
      <c r="Y123" s="82" t="s">
        <v>21</v>
      </c>
    </row>
    <row r="124" spans="20:25" x14ac:dyDescent="0.3">
      <c r="T124" s="83">
        <v>99</v>
      </c>
      <c r="U124" s="80">
        <v>50</v>
      </c>
      <c r="V124" s="80" t="s">
        <v>237</v>
      </c>
      <c r="W124" s="81">
        <v>41984</v>
      </c>
      <c r="X124" s="82" t="s">
        <v>19</v>
      </c>
      <c r="Y124" s="82" t="s">
        <v>244</v>
      </c>
    </row>
    <row r="125" spans="20:25" x14ac:dyDescent="0.3">
      <c r="T125" s="83">
        <v>100</v>
      </c>
      <c r="U125" s="80">
        <v>50</v>
      </c>
      <c r="V125" s="80" t="s">
        <v>238</v>
      </c>
      <c r="W125" s="81">
        <v>41985</v>
      </c>
      <c r="X125" s="82" t="s">
        <v>242</v>
      </c>
      <c r="Y125" s="82" t="s">
        <v>22</v>
      </c>
    </row>
    <row r="126" spans="20:25" x14ac:dyDescent="0.3">
      <c r="T126" s="83">
        <v>101</v>
      </c>
      <c r="U126" s="80">
        <v>50</v>
      </c>
      <c r="V126" s="80" t="s">
        <v>238</v>
      </c>
      <c r="W126" s="81">
        <v>41985</v>
      </c>
      <c r="X126" s="82" t="s">
        <v>246</v>
      </c>
      <c r="Y126" s="82" t="s">
        <v>239</v>
      </c>
    </row>
    <row r="127" spans="20:25" x14ac:dyDescent="0.3">
      <c r="T127" s="83">
        <v>102</v>
      </c>
      <c r="U127" s="80">
        <v>50</v>
      </c>
      <c r="V127" s="80" t="s">
        <v>238</v>
      </c>
      <c r="W127" s="81">
        <v>41985</v>
      </c>
      <c r="X127" s="82" t="s">
        <v>240</v>
      </c>
      <c r="Y127" s="82" t="s">
        <v>23</v>
      </c>
    </row>
    <row r="128" spans="20:25" x14ac:dyDescent="0.3">
      <c r="T128" s="83">
        <v>103</v>
      </c>
      <c r="U128" s="80">
        <v>50</v>
      </c>
      <c r="V128" s="80" t="s">
        <v>238</v>
      </c>
      <c r="W128" s="81">
        <v>41985</v>
      </c>
      <c r="X128" s="82" t="s">
        <v>245</v>
      </c>
      <c r="Y128" s="82" t="s">
        <v>241</v>
      </c>
    </row>
    <row r="129" spans="20:25" x14ac:dyDescent="0.3">
      <c r="T129" s="83"/>
      <c r="U129" s="80"/>
      <c r="V129" s="80"/>
      <c r="W129" s="81"/>
      <c r="X129" s="82"/>
      <c r="Y129" s="82"/>
    </row>
    <row r="130" spans="20:25" x14ac:dyDescent="0.3">
      <c r="T130" s="83">
        <v>104</v>
      </c>
      <c r="U130" s="80">
        <v>51</v>
      </c>
      <c r="V130" s="80" t="s">
        <v>237</v>
      </c>
      <c r="W130" s="81">
        <v>41991</v>
      </c>
      <c r="X130" s="82" t="s">
        <v>21</v>
      </c>
      <c r="Y130" s="82" t="s">
        <v>16</v>
      </c>
    </row>
    <row r="131" spans="20:25" x14ac:dyDescent="0.3">
      <c r="T131" s="83">
        <v>105</v>
      </c>
      <c r="U131" s="80">
        <v>51</v>
      </c>
      <c r="V131" s="80" t="s">
        <v>238</v>
      </c>
      <c r="W131" s="81">
        <v>41992</v>
      </c>
      <c r="X131" s="82" t="s">
        <v>19</v>
      </c>
      <c r="Y131" s="82" t="s">
        <v>22</v>
      </c>
    </row>
    <row r="132" spans="20:25" x14ac:dyDescent="0.3">
      <c r="T132" s="83">
        <v>106</v>
      </c>
      <c r="U132" s="80">
        <v>51</v>
      </c>
      <c r="V132" s="80" t="s">
        <v>238</v>
      </c>
      <c r="W132" s="81">
        <v>41992</v>
      </c>
      <c r="X132" s="82" t="s">
        <v>240</v>
      </c>
      <c r="Y132" s="82" t="s">
        <v>239</v>
      </c>
    </row>
    <row r="133" spans="20:25" x14ac:dyDescent="0.3">
      <c r="T133" s="83">
        <v>107</v>
      </c>
      <c r="U133" s="80">
        <v>51</v>
      </c>
      <c r="V133" s="80" t="s">
        <v>238</v>
      </c>
      <c r="W133" s="81">
        <v>41992</v>
      </c>
      <c r="X133" s="82" t="s">
        <v>241</v>
      </c>
      <c r="Y133" s="82" t="s">
        <v>25</v>
      </c>
    </row>
    <row r="134" spans="20:25" x14ac:dyDescent="0.3">
      <c r="T134" s="83">
        <v>108</v>
      </c>
      <c r="U134" s="80">
        <v>51</v>
      </c>
      <c r="V134" s="80" t="s">
        <v>238</v>
      </c>
      <c r="W134" s="81">
        <v>41992</v>
      </c>
      <c r="X134" s="82" t="s">
        <v>243</v>
      </c>
      <c r="Y134" s="82" t="s">
        <v>242</v>
      </c>
    </row>
    <row r="135" spans="20:25" x14ac:dyDescent="0.3">
      <c r="T135" s="83">
        <v>109</v>
      </c>
      <c r="U135" s="80">
        <v>51</v>
      </c>
      <c r="V135" s="80" t="s">
        <v>237</v>
      </c>
      <c r="W135" s="81">
        <v>41991</v>
      </c>
      <c r="X135" s="82" t="s">
        <v>244</v>
      </c>
      <c r="Y135" s="82" t="s">
        <v>23</v>
      </c>
    </row>
    <row r="136" spans="20:25" x14ac:dyDescent="0.3">
      <c r="T136" s="83">
        <v>110</v>
      </c>
      <c r="U136" s="80">
        <v>51</v>
      </c>
      <c r="V136" s="80" t="s">
        <v>238</v>
      </c>
      <c r="W136" s="81">
        <v>41992</v>
      </c>
      <c r="X136" s="82" t="s">
        <v>246</v>
      </c>
      <c r="Y136" s="82" t="s">
        <v>245</v>
      </c>
    </row>
    <row r="137" spans="20:25" x14ac:dyDescent="0.3">
      <c r="T137" s="83"/>
      <c r="U137" s="80"/>
      <c r="V137" s="80"/>
      <c r="W137" s="88"/>
      <c r="X137" s="82"/>
      <c r="Y137" s="82"/>
    </row>
    <row r="138" spans="20:25" x14ac:dyDescent="0.3">
      <c r="T138" s="83">
        <v>112</v>
      </c>
      <c r="U138" s="80">
        <v>52</v>
      </c>
      <c r="V138" s="80"/>
      <c r="W138" s="88"/>
      <c r="X138" s="82" t="s">
        <v>254</v>
      </c>
      <c r="Y138" s="82"/>
    </row>
    <row r="139" spans="20:25" x14ac:dyDescent="0.3">
      <c r="T139" s="83">
        <v>113</v>
      </c>
      <c r="U139" s="80">
        <v>1</v>
      </c>
      <c r="V139" s="80"/>
      <c r="W139" s="88"/>
      <c r="X139" s="82" t="s">
        <v>255</v>
      </c>
      <c r="Y139" s="82"/>
    </row>
    <row r="140" spans="20:25" x14ac:dyDescent="0.3">
      <c r="T140" s="83"/>
      <c r="U140" s="80"/>
      <c r="V140" s="80"/>
      <c r="W140" s="88"/>
      <c r="X140" s="82"/>
      <c r="Y140" s="82"/>
    </row>
    <row r="141" spans="20:25" x14ac:dyDescent="0.3">
      <c r="T141" s="83">
        <v>115</v>
      </c>
      <c r="U141" s="80">
        <v>2</v>
      </c>
      <c r="V141" s="80" t="s">
        <v>237</v>
      </c>
      <c r="W141" s="81">
        <v>42012</v>
      </c>
      <c r="X141" s="82" t="s">
        <v>16</v>
      </c>
      <c r="Y141" s="82" t="s">
        <v>246</v>
      </c>
    </row>
    <row r="142" spans="20:25" x14ac:dyDescent="0.3">
      <c r="T142" s="83">
        <v>116</v>
      </c>
      <c r="U142" s="80">
        <v>2</v>
      </c>
      <c r="V142" s="80" t="s">
        <v>238</v>
      </c>
      <c r="W142" s="81">
        <v>42013</v>
      </c>
      <c r="X142" s="82" t="s">
        <v>23</v>
      </c>
      <c r="Y142" s="82" t="s">
        <v>21</v>
      </c>
    </row>
    <row r="143" spans="20:25" x14ac:dyDescent="0.3">
      <c r="T143" s="83">
        <v>117</v>
      </c>
      <c r="U143" s="80">
        <v>2</v>
      </c>
      <c r="V143" s="80" t="s">
        <v>238</v>
      </c>
      <c r="W143" s="81">
        <v>42013</v>
      </c>
      <c r="X143" s="82" t="s">
        <v>245</v>
      </c>
      <c r="Y143" s="82" t="s">
        <v>19</v>
      </c>
    </row>
    <row r="144" spans="20:25" x14ac:dyDescent="0.3">
      <c r="T144" s="83">
        <v>118</v>
      </c>
      <c r="U144" s="80">
        <v>2</v>
      </c>
      <c r="V144" s="80" t="s">
        <v>238</v>
      </c>
      <c r="W144" s="81">
        <v>42013</v>
      </c>
      <c r="X144" s="82" t="s">
        <v>22</v>
      </c>
      <c r="Y144" s="82" t="s">
        <v>240</v>
      </c>
    </row>
    <row r="145" spans="20:25" x14ac:dyDescent="0.3">
      <c r="T145" s="83">
        <v>119</v>
      </c>
      <c r="U145" s="80">
        <v>2</v>
      </c>
      <c r="V145" s="80" t="s">
        <v>238</v>
      </c>
      <c r="W145" s="81">
        <v>42013</v>
      </c>
      <c r="X145" s="82" t="s">
        <v>239</v>
      </c>
      <c r="Y145" s="82" t="s">
        <v>242</v>
      </c>
    </row>
    <row r="146" spans="20:25" x14ac:dyDescent="0.3">
      <c r="T146" s="83">
        <v>120</v>
      </c>
      <c r="U146" s="80">
        <v>2</v>
      </c>
      <c r="V146" s="80" t="s">
        <v>238</v>
      </c>
      <c r="W146" s="81">
        <v>42013</v>
      </c>
      <c r="X146" s="82" t="s">
        <v>25</v>
      </c>
      <c r="Y146" s="82" t="s">
        <v>243</v>
      </c>
    </row>
    <row r="147" spans="20:25" x14ac:dyDescent="0.3">
      <c r="T147" s="83">
        <v>121</v>
      </c>
      <c r="U147" s="80">
        <v>2</v>
      </c>
      <c r="V147" s="80" t="s">
        <v>237</v>
      </c>
      <c r="W147" s="81">
        <v>42012</v>
      </c>
      <c r="X147" s="82" t="s">
        <v>244</v>
      </c>
      <c r="Y147" s="82" t="s">
        <v>241</v>
      </c>
    </row>
    <row r="148" spans="20:25" x14ac:dyDescent="0.3">
      <c r="T148" s="83"/>
      <c r="U148" s="80"/>
      <c r="V148" s="80"/>
      <c r="W148" s="81"/>
      <c r="X148" s="82"/>
      <c r="Y148" s="82"/>
    </row>
    <row r="149" spans="20:25" x14ac:dyDescent="0.3">
      <c r="T149" s="83">
        <v>123</v>
      </c>
      <c r="U149" s="80">
        <v>3</v>
      </c>
      <c r="V149" s="80" t="s">
        <v>238</v>
      </c>
      <c r="W149" s="81">
        <v>42020</v>
      </c>
      <c r="X149" s="82" t="s">
        <v>19</v>
      </c>
      <c r="Y149" s="82" t="s">
        <v>16</v>
      </c>
    </row>
    <row r="150" spans="20:25" x14ac:dyDescent="0.3">
      <c r="T150" s="83">
        <v>124</v>
      </c>
      <c r="U150" s="80">
        <v>3</v>
      </c>
      <c r="V150" s="80" t="s">
        <v>237</v>
      </c>
      <c r="W150" s="81">
        <v>42019</v>
      </c>
      <c r="X150" s="82" t="s">
        <v>21</v>
      </c>
      <c r="Y150" s="82" t="s">
        <v>22</v>
      </c>
    </row>
    <row r="151" spans="20:25" x14ac:dyDescent="0.3">
      <c r="T151" s="83">
        <v>125</v>
      </c>
      <c r="U151" s="80">
        <v>3</v>
      </c>
      <c r="V151" s="80" t="s">
        <v>238</v>
      </c>
      <c r="W151" s="81">
        <v>42020</v>
      </c>
      <c r="X151" s="82" t="s">
        <v>239</v>
      </c>
      <c r="Y151" s="82" t="s">
        <v>25</v>
      </c>
    </row>
    <row r="152" spans="20:25" x14ac:dyDescent="0.3">
      <c r="T152" s="83">
        <v>126</v>
      </c>
      <c r="U152" s="80">
        <v>3</v>
      </c>
      <c r="V152" s="80" t="s">
        <v>238</v>
      </c>
      <c r="W152" s="81">
        <v>42020</v>
      </c>
      <c r="X152" s="82" t="s">
        <v>241</v>
      </c>
      <c r="Y152" s="82" t="s">
        <v>240</v>
      </c>
    </row>
    <row r="153" spans="20:25" x14ac:dyDescent="0.3">
      <c r="T153" s="83">
        <v>127</v>
      </c>
      <c r="U153" s="80">
        <v>3</v>
      </c>
      <c r="V153" s="80" t="s">
        <v>238</v>
      </c>
      <c r="W153" s="81">
        <v>42020</v>
      </c>
      <c r="X153" s="82" t="s">
        <v>243</v>
      </c>
      <c r="Y153" s="82" t="s">
        <v>244</v>
      </c>
    </row>
    <row r="154" spans="20:25" x14ac:dyDescent="0.3">
      <c r="T154" s="83">
        <v>128</v>
      </c>
      <c r="U154" s="80">
        <v>3</v>
      </c>
      <c r="V154" s="80" t="s">
        <v>238</v>
      </c>
      <c r="W154" s="81">
        <v>42020</v>
      </c>
      <c r="X154" s="82" t="s">
        <v>242</v>
      </c>
      <c r="Y154" s="82" t="s">
        <v>245</v>
      </c>
    </row>
    <row r="155" spans="20:25" x14ac:dyDescent="0.3">
      <c r="T155" s="83">
        <v>129</v>
      </c>
      <c r="U155" s="80">
        <v>3</v>
      </c>
      <c r="V155" s="80" t="s">
        <v>238</v>
      </c>
      <c r="W155" s="81">
        <v>42020</v>
      </c>
      <c r="X155" s="82" t="s">
        <v>246</v>
      </c>
      <c r="Y155" s="82" t="s">
        <v>23</v>
      </c>
    </row>
    <row r="156" spans="20:25" x14ac:dyDescent="0.3">
      <c r="T156" s="83"/>
      <c r="U156" s="80"/>
      <c r="V156" s="80"/>
      <c r="W156" s="81"/>
      <c r="X156" s="82"/>
      <c r="Y156" s="82"/>
    </row>
    <row r="157" spans="20:25" x14ac:dyDescent="0.3">
      <c r="T157" s="83"/>
      <c r="U157" s="80"/>
      <c r="V157" s="80"/>
      <c r="W157" s="83">
        <v>18</v>
      </c>
      <c r="X157" s="82"/>
      <c r="Y157" s="82"/>
    </row>
    <row r="158" spans="20:25" x14ac:dyDescent="0.3">
      <c r="T158" s="83"/>
      <c r="U158" s="80"/>
      <c r="V158" s="80"/>
      <c r="W158" s="81"/>
      <c r="X158" s="82"/>
      <c r="Y158" s="82"/>
    </row>
    <row r="159" spans="20:25" x14ac:dyDescent="0.3">
      <c r="T159" s="83"/>
      <c r="U159" s="80"/>
      <c r="V159" s="80"/>
      <c r="W159" s="81"/>
      <c r="X159" s="82"/>
      <c r="Y159" s="82"/>
    </row>
    <row r="160" spans="20:25" x14ac:dyDescent="0.3">
      <c r="T160" s="90" t="s">
        <v>247</v>
      </c>
      <c r="U160" s="85" t="s">
        <v>248</v>
      </c>
      <c r="V160" s="85" t="s">
        <v>249</v>
      </c>
      <c r="W160" s="86" t="s">
        <v>250</v>
      </c>
      <c r="X160" s="87" t="s">
        <v>251</v>
      </c>
      <c r="Y160" s="87" t="s">
        <v>252</v>
      </c>
    </row>
    <row r="161" spans="20:25" x14ac:dyDescent="0.3">
      <c r="T161" s="83"/>
      <c r="U161" s="80"/>
      <c r="V161" s="80"/>
      <c r="W161" s="81"/>
      <c r="X161" s="82"/>
      <c r="Y161" s="82"/>
    </row>
    <row r="162" spans="20:25" x14ac:dyDescent="0.3">
      <c r="T162" s="83">
        <v>131</v>
      </c>
      <c r="U162" s="80">
        <v>4</v>
      </c>
      <c r="V162" s="80" t="s">
        <v>237</v>
      </c>
      <c r="W162" s="81">
        <v>42026</v>
      </c>
      <c r="X162" s="82" t="s">
        <v>16</v>
      </c>
      <c r="Y162" s="82" t="s">
        <v>245</v>
      </c>
    </row>
    <row r="163" spans="20:25" x14ac:dyDescent="0.3">
      <c r="T163" s="83">
        <v>132</v>
      </c>
      <c r="U163" s="80">
        <v>4</v>
      </c>
      <c r="V163" s="80" t="s">
        <v>237</v>
      </c>
      <c r="W163" s="81">
        <v>42026</v>
      </c>
      <c r="X163" s="82" t="s">
        <v>244</v>
      </c>
      <c r="Y163" s="82" t="s">
        <v>21</v>
      </c>
    </row>
    <row r="164" spans="20:25" x14ac:dyDescent="0.3">
      <c r="T164" s="83">
        <v>133</v>
      </c>
      <c r="U164" s="80">
        <v>4</v>
      </c>
      <c r="V164" s="80" t="s">
        <v>238</v>
      </c>
      <c r="W164" s="81">
        <v>42027</v>
      </c>
      <c r="X164" s="82" t="s">
        <v>246</v>
      </c>
      <c r="Y164" s="82" t="s">
        <v>19</v>
      </c>
    </row>
    <row r="165" spans="20:25" x14ac:dyDescent="0.3">
      <c r="T165" s="83">
        <v>134</v>
      </c>
      <c r="U165" s="80">
        <v>4</v>
      </c>
      <c r="V165" s="80" t="s">
        <v>237</v>
      </c>
      <c r="W165" s="81">
        <v>42026</v>
      </c>
      <c r="X165" s="82" t="s">
        <v>22</v>
      </c>
      <c r="Y165" s="82" t="s">
        <v>239</v>
      </c>
    </row>
    <row r="166" spans="20:25" x14ac:dyDescent="0.3">
      <c r="T166" s="83">
        <v>135</v>
      </c>
      <c r="U166" s="80">
        <v>4</v>
      </c>
      <c r="V166" s="80" t="s">
        <v>238</v>
      </c>
      <c r="W166" s="81">
        <v>42027</v>
      </c>
      <c r="X166" s="82" t="s">
        <v>240</v>
      </c>
      <c r="Y166" s="82" t="s">
        <v>242</v>
      </c>
    </row>
    <row r="167" spans="20:25" x14ac:dyDescent="0.3">
      <c r="T167" s="83">
        <v>136</v>
      </c>
      <c r="U167" s="80">
        <v>4</v>
      </c>
      <c r="V167" s="80" t="s">
        <v>238</v>
      </c>
      <c r="W167" s="81">
        <v>42027</v>
      </c>
      <c r="X167" s="82" t="s">
        <v>23</v>
      </c>
      <c r="Y167" s="82" t="s">
        <v>25</v>
      </c>
    </row>
    <row r="168" spans="20:25" x14ac:dyDescent="0.3">
      <c r="T168" s="83">
        <v>137</v>
      </c>
      <c r="U168" s="80">
        <v>4</v>
      </c>
      <c r="V168" s="80" t="s">
        <v>238</v>
      </c>
      <c r="W168" s="81">
        <v>42027</v>
      </c>
      <c r="X168" s="82" t="s">
        <v>241</v>
      </c>
      <c r="Y168" s="82" t="s">
        <v>243</v>
      </c>
    </row>
    <row r="169" spans="20:25" x14ac:dyDescent="0.3">
      <c r="T169" s="83"/>
      <c r="U169" s="80"/>
      <c r="V169" s="80"/>
      <c r="W169" s="81"/>
      <c r="X169" s="82"/>
      <c r="Y169" s="82"/>
    </row>
    <row r="170" spans="20:25" x14ac:dyDescent="0.3">
      <c r="T170" s="83">
        <v>139</v>
      </c>
      <c r="U170" s="80">
        <v>5</v>
      </c>
      <c r="V170" s="80" t="s">
        <v>238</v>
      </c>
      <c r="W170" s="81">
        <v>42034</v>
      </c>
      <c r="X170" s="82" t="s">
        <v>22</v>
      </c>
      <c r="Y170" s="82" t="s">
        <v>16</v>
      </c>
    </row>
    <row r="171" spans="20:25" x14ac:dyDescent="0.3">
      <c r="T171" s="83">
        <v>140</v>
      </c>
      <c r="U171" s="80">
        <v>5</v>
      </c>
      <c r="V171" s="80" t="s">
        <v>237</v>
      </c>
      <c r="W171" s="81">
        <v>42033</v>
      </c>
      <c r="X171" s="82" t="s">
        <v>21</v>
      </c>
      <c r="Y171" s="82" t="s">
        <v>19</v>
      </c>
    </row>
    <row r="172" spans="20:25" x14ac:dyDescent="0.3">
      <c r="T172" s="83">
        <v>141</v>
      </c>
      <c r="U172" s="80">
        <v>5</v>
      </c>
      <c r="V172" s="80" t="s">
        <v>238</v>
      </c>
      <c r="W172" s="81">
        <v>42034</v>
      </c>
      <c r="X172" s="82" t="s">
        <v>239</v>
      </c>
      <c r="Y172" s="82" t="s">
        <v>241</v>
      </c>
    </row>
    <row r="173" spans="20:25" x14ac:dyDescent="0.3">
      <c r="T173" s="83">
        <v>142</v>
      </c>
      <c r="U173" s="80">
        <v>5</v>
      </c>
      <c r="V173" s="80" t="s">
        <v>238</v>
      </c>
      <c r="W173" s="81">
        <v>42034</v>
      </c>
      <c r="X173" s="82" t="s">
        <v>25</v>
      </c>
      <c r="Y173" s="82" t="s">
        <v>240</v>
      </c>
    </row>
    <row r="174" spans="20:25" x14ac:dyDescent="0.3">
      <c r="T174" s="83">
        <v>143</v>
      </c>
      <c r="U174" s="80">
        <v>5</v>
      </c>
      <c r="V174" s="80" t="s">
        <v>238</v>
      </c>
      <c r="W174" s="81">
        <v>41669</v>
      </c>
      <c r="X174" s="82" t="s">
        <v>23</v>
      </c>
      <c r="Y174" s="82" t="s">
        <v>243</v>
      </c>
    </row>
    <row r="175" spans="20:25" x14ac:dyDescent="0.3">
      <c r="T175" s="83">
        <v>144</v>
      </c>
      <c r="U175" s="80">
        <v>5</v>
      </c>
      <c r="V175" s="80" t="s">
        <v>238</v>
      </c>
      <c r="W175" s="81">
        <v>42034</v>
      </c>
      <c r="X175" s="82" t="s">
        <v>242</v>
      </c>
      <c r="Y175" s="82" t="s">
        <v>246</v>
      </c>
    </row>
    <row r="176" spans="20:25" x14ac:dyDescent="0.3">
      <c r="T176" s="83">
        <v>145</v>
      </c>
      <c r="U176" s="80">
        <v>5</v>
      </c>
      <c r="V176" s="80" t="s">
        <v>238</v>
      </c>
      <c r="W176" s="81">
        <v>42034</v>
      </c>
      <c r="X176" s="82" t="s">
        <v>245</v>
      </c>
      <c r="Y176" s="82" t="s">
        <v>244</v>
      </c>
    </row>
    <row r="177" spans="20:25" x14ac:dyDescent="0.3">
      <c r="T177" s="83"/>
      <c r="U177" s="80"/>
      <c r="V177" s="80"/>
      <c r="W177" s="81"/>
      <c r="X177" s="82"/>
      <c r="Y177" s="82"/>
    </row>
    <row r="178" spans="20:25" x14ac:dyDescent="0.3">
      <c r="T178" s="83">
        <v>147</v>
      </c>
      <c r="U178" s="80">
        <v>6</v>
      </c>
      <c r="V178" s="80" t="s">
        <v>237</v>
      </c>
      <c r="W178" s="81">
        <v>42040</v>
      </c>
      <c r="X178" s="82" t="s">
        <v>16</v>
      </c>
      <c r="Y178" s="82" t="s">
        <v>23</v>
      </c>
    </row>
    <row r="179" spans="20:25" x14ac:dyDescent="0.3">
      <c r="T179" s="83">
        <v>148</v>
      </c>
      <c r="U179" s="80">
        <v>6</v>
      </c>
      <c r="V179" s="80" t="s">
        <v>238</v>
      </c>
      <c r="W179" s="81">
        <v>42041</v>
      </c>
      <c r="X179" s="82" t="s">
        <v>246</v>
      </c>
      <c r="Y179" s="82" t="s">
        <v>21</v>
      </c>
    </row>
    <row r="180" spans="20:25" x14ac:dyDescent="0.3">
      <c r="T180" s="83">
        <v>149</v>
      </c>
      <c r="U180" s="80">
        <v>6</v>
      </c>
      <c r="V180" s="80" t="s">
        <v>238</v>
      </c>
      <c r="W180" s="81">
        <v>42041</v>
      </c>
      <c r="X180" s="82" t="s">
        <v>240</v>
      </c>
      <c r="Y180" s="82" t="s">
        <v>19</v>
      </c>
    </row>
    <row r="181" spans="20:25" x14ac:dyDescent="0.3">
      <c r="T181" s="83">
        <v>150</v>
      </c>
      <c r="U181" s="80">
        <v>6</v>
      </c>
      <c r="V181" s="80" t="s">
        <v>238</v>
      </c>
      <c r="W181" s="81">
        <v>42041</v>
      </c>
      <c r="X181" s="82" t="s">
        <v>22</v>
      </c>
      <c r="Y181" s="82" t="s">
        <v>245</v>
      </c>
    </row>
    <row r="182" spans="20:25" x14ac:dyDescent="0.3">
      <c r="T182" s="83">
        <v>151</v>
      </c>
      <c r="U182" s="80">
        <v>6</v>
      </c>
      <c r="V182" s="80" t="s">
        <v>238</v>
      </c>
      <c r="W182" s="81">
        <v>42041</v>
      </c>
      <c r="X182" s="82" t="s">
        <v>243</v>
      </c>
      <c r="Y182" s="82" t="s">
        <v>239</v>
      </c>
    </row>
    <row r="183" spans="20:25" x14ac:dyDescent="0.3">
      <c r="T183" s="83">
        <v>152</v>
      </c>
      <c r="U183" s="80">
        <v>6</v>
      </c>
      <c r="V183" s="80" t="s">
        <v>238</v>
      </c>
      <c r="W183" s="81">
        <v>42041</v>
      </c>
      <c r="X183" s="82" t="s">
        <v>25</v>
      </c>
      <c r="Y183" s="82" t="s">
        <v>244</v>
      </c>
    </row>
    <row r="184" spans="20:25" x14ac:dyDescent="0.3">
      <c r="T184" s="83">
        <v>153</v>
      </c>
      <c r="U184" s="80">
        <v>6</v>
      </c>
      <c r="V184" s="80" t="s">
        <v>238</v>
      </c>
      <c r="W184" s="81">
        <v>42041</v>
      </c>
      <c r="X184" s="82" t="s">
        <v>242</v>
      </c>
      <c r="Y184" s="82" t="s">
        <v>241</v>
      </c>
    </row>
    <row r="185" spans="20:25" x14ac:dyDescent="0.3">
      <c r="T185" s="83"/>
      <c r="U185" s="80"/>
      <c r="V185" s="80"/>
      <c r="W185" s="88"/>
      <c r="X185" s="82"/>
      <c r="Y185" s="82"/>
    </row>
    <row r="186" spans="20:25" x14ac:dyDescent="0.3">
      <c r="T186" s="83">
        <v>155</v>
      </c>
      <c r="U186" s="80">
        <v>7</v>
      </c>
      <c r="V186" s="80" t="s">
        <v>238</v>
      </c>
      <c r="W186" s="81">
        <v>42048</v>
      </c>
      <c r="X186" s="82" t="s">
        <v>239</v>
      </c>
      <c r="Y186" s="82" t="s">
        <v>16</v>
      </c>
    </row>
    <row r="187" spans="20:25" x14ac:dyDescent="0.3">
      <c r="T187" s="83">
        <v>156</v>
      </c>
      <c r="U187" s="80">
        <v>7</v>
      </c>
      <c r="V187" s="80" t="s">
        <v>237</v>
      </c>
      <c r="W187" s="81">
        <v>42047</v>
      </c>
      <c r="X187" s="82" t="s">
        <v>21</v>
      </c>
      <c r="Y187" s="82" t="s">
        <v>240</v>
      </c>
    </row>
    <row r="188" spans="20:25" x14ac:dyDescent="0.3">
      <c r="T188" s="83">
        <v>157</v>
      </c>
      <c r="U188" s="80">
        <v>7</v>
      </c>
      <c r="V188" s="80" t="s">
        <v>238</v>
      </c>
      <c r="W188" s="81">
        <v>42048</v>
      </c>
      <c r="X188" s="82" t="s">
        <v>19</v>
      </c>
      <c r="Y188" s="82" t="s">
        <v>25</v>
      </c>
    </row>
    <row r="189" spans="20:25" x14ac:dyDescent="0.3">
      <c r="T189" s="83">
        <v>158</v>
      </c>
      <c r="U189" s="80">
        <v>7</v>
      </c>
      <c r="V189" s="80" t="s">
        <v>238</v>
      </c>
      <c r="W189" s="81">
        <v>42048</v>
      </c>
      <c r="X189" s="82" t="s">
        <v>241</v>
      </c>
      <c r="Y189" s="82" t="s">
        <v>22</v>
      </c>
    </row>
    <row r="190" spans="20:25" x14ac:dyDescent="0.3">
      <c r="T190" s="83">
        <v>159</v>
      </c>
      <c r="U190" s="80">
        <v>7</v>
      </c>
      <c r="V190" s="80" t="s">
        <v>238</v>
      </c>
      <c r="W190" s="81">
        <v>42048</v>
      </c>
      <c r="X190" s="82" t="s">
        <v>245</v>
      </c>
      <c r="Y190" s="82" t="s">
        <v>243</v>
      </c>
    </row>
    <row r="191" spans="20:25" x14ac:dyDescent="0.3">
      <c r="T191" s="83">
        <v>160</v>
      </c>
      <c r="U191" s="80">
        <v>7</v>
      </c>
      <c r="V191" s="80" t="s">
        <v>238</v>
      </c>
      <c r="W191" s="81">
        <v>42048</v>
      </c>
      <c r="X191" s="82" t="s">
        <v>23</v>
      </c>
      <c r="Y191" s="82" t="s">
        <v>242</v>
      </c>
    </row>
    <row r="192" spans="20:25" x14ac:dyDescent="0.3">
      <c r="T192" s="83">
        <v>161</v>
      </c>
      <c r="U192" s="80">
        <v>7</v>
      </c>
      <c r="V192" s="80" t="s">
        <v>237</v>
      </c>
      <c r="W192" s="81">
        <v>42047</v>
      </c>
      <c r="X192" s="82" t="s">
        <v>244</v>
      </c>
      <c r="Y192" s="82" t="s">
        <v>246</v>
      </c>
    </row>
    <row r="193" spans="20:25" x14ac:dyDescent="0.3">
      <c r="T193" s="83"/>
      <c r="U193" s="80"/>
      <c r="V193" s="80"/>
      <c r="W193" s="81"/>
      <c r="X193" s="82"/>
      <c r="Y193" s="82"/>
    </row>
    <row r="194" spans="20:25" x14ac:dyDescent="0.3">
      <c r="T194" s="83">
        <v>162</v>
      </c>
      <c r="U194" s="80">
        <v>8</v>
      </c>
      <c r="V194" s="80"/>
      <c r="W194" s="81"/>
      <c r="X194" s="82" t="s">
        <v>256</v>
      </c>
      <c r="Y194" s="82"/>
    </row>
    <row r="195" spans="20:25" x14ac:dyDescent="0.3">
      <c r="T195" s="83"/>
      <c r="U195" s="80"/>
      <c r="V195" s="80"/>
      <c r="W195" s="81"/>
      <c r="X195" s="82"/>
      <c r="Y195" s="82"/>
    </row>
    <row r="196" spans="20:25" x14ac:dyDescent="0.3">
      <c r="T196" s="83"/>
      <c r="U196" s="80"/>
      <c r="V196" s="80"/>
      <c r="W196" s="83">
        <v>19</v>
      </c>
      <c r="X196" s="82"/>
      <c r="Y196" s="82"/>
    </row>
    <row r="197" spans="20:25" x14ac:dyDescent="0.3">
      <c r="T197" s="83"/>
      <c r="U197" s="80"/>
      <c r="V197" s="80"/>
      <c r="W197" s="84"/>
      <c r="X197" s="82"/>
      <c r="Y197" s="82"/>
    </row>
    <row r="198" spans="20:25" x14ac:dyDescent="0.3">
      <c r="T198" s="83"/>
      <c r="U198" s="80"/>
      <c r="V198" s="80"/>
      <c r="W198" s="81"/>
      <c r="X198" s="82"/>
      <c r="Y198" s="82"/>
    </row>
    <row r="199" spans="20:25" x14ac:dyDescent="0.3">
      <c r="T199" s="83"/>
      <c r="U199" s="80"/>
      <c r="V199" s="80"/>
      <c r="W199" s="81"/>
      <c r="X199" s="82"/>
      <c r="Y199" s="82"/>
    </row>
    <row r="200" spans="20:25" x14ac:dyDescent="0.3">
      <c r="T200" s="90" t="s">
        <v>247</v>
      </c>
      <c r="U200" s="85" t="s">
        <v>248</v>
      </c>
      <c r="V200" s="85" t="s">
        <v>249</v>
      </c>
      <c r="W200" s="86" t="s">
        <v>250</v>
      </c>
      <c r="X200" s="87" t="s">
        <v>251</v>
      </c>
      <c r="Y200" s="87" t="s">
        <v>252</v>
      </c>
    </row>
    <row r="201" spans="20:25" x14ac:dyDescent="0.3">
      <c r="T201" s="83"/>
      <c r="U201" s="80"/>
      <c r="V201" s="80"/>
      <c r="W201" s="81"/>
      <c r="X201" s="82"/>
      <c r="Y201" s="82"/>
    </row>
    <row r="202" spans="20:25" x14ac:dyDescent="0.3">
      <c r="T202" s="83">
        <v>163</v>
      </c>
      <c r="U202" s="80">
        <v>9</v>
      </c>
      <c r="V202" s="80" t="s">
        <v>237</v>
      </c>
      <c r="W202" s="81">
        <v>42061</v>
      </c>
      <c r="X202" s="82" t="s">
        <v>16</v>
      </c>
      <c r="Y202" s="82" t="s">
        <v>242</v>
      </c>
    </row>
    <row r="203" spans="20:25" x14ac:dyDescent="0.3">
      <c r="T203" s="83">
        <v>164</v>
      </c>
      <c r="U203" s="80">
        <v>9</v>
      </c>
      <c r="V203" s="80" t="s">
        <v>238</v>
      </c>
      <c r="W203" s="81">
        <v>42062</v>
      </c>
      <c r="X203" s="82" t="s">
        <v>241</v>
      </c>
      <c r="Y203" s="82" t="s">
        <v>21</v>
      </c>
    </row>
    <row r="204" spans="20:25" x14ac:dyDescent="0.3">
      <c r="T204" s="83">
        <v>165</v>
      </c>
      <c r="U204" s="80">
        <v>9</v>
      </c>
      <c r="V204" s="80" t="s">
        <v>238</v>
      </c>
      <c r="W204" s="81">
        <v>42062</v>
      </c>
      <c r="X204" s="82" t="s">
        <v>23</v>
      </c>
      <c r="Y204" s="82" t="s">
        <v>19</v>
      </c>
    </row>
    <row r="205" spans="20:25" x14ac:dyDescent="0.3">
      <c r="T205" s="83">
        <v>166</v>
      </c>
      <c r="U205" s="80">
        <v>9</v>
      </c>
      <c r="V205" s="80" t="s">
        <v>237</v>
      </c>
      <c r="W205" s="81">
        <v>42061</v>
      </c>
      <c r="X205" s="82" t="s">
        <v>22</v>
      </c>
      <c r="Y205" s="82" t="s">
        <v>243</v>
      </c>
    </row>
    <row r="206" spans="20:25" x14ac:dyDescent="0.3">
      <c r="T206" s="83">
        <v>167</v>
      </c>
      <c r="U206" s="80">
        <v>9</v>
      </c>
      <c r="V206" s="80" t="s">
        <v>238</v>
      </c>
      <c r="W206" s="81">
        <v>42062</v>
      </c>
      <c r="X206" s="82" t="s">
        <v>239</v>
      </c>
      <c r="Y206" s="82" t="s">
        <v>245</v>
      </c>
    </row>
    <row r="207" spans="20:25" x14ac:dyDescent="0.3">
      <c r="T207" s="83">
        <v>168</v>
      </c>
      <c r="U207" s="80">
        <v>9</v>
      </c>
      <c r="V207" s="80" t="s">
        <v>237</v>
      </c>
      <c r="W207" s="81">
        <v>42061</v>
      </c>
      <c r="X207" s="82" t="s">
        <v>244</v>
      </c>
      <c r="Y207" s="82" t="s">
        <v>240</v>
      </c>
    </row>
    <row r="208" spans="20:25" x14ac:dyDescent="0.3">
      <c r="T208" s="83">
        <v>169</v>
      </c>
      <c r="U208" s="80">
        <v>9</v>
      </c>
      <c r="V208" s="80" t="s">
        <v>238</v>
      </c>
      <c r="W208" s="81">
        <v>42062</v>
      </c>
      <c r="X208" s="82" t="s">
        <v>246</v>
      </c>
      <c r="Y208" s="82" t="s">
        <v>25</v>
      </c>
    </row>
    <row r="209" spans="20:25" x14ac:dyDescent="0.3">
      <c r="T209" s="83"/>
      <c r="U209" s="80"/>
      <c r="V209" s="80"/>
      <c r="W209" s="81"/>
      <c r="X209" s="82"/>
      <c r="Y209" s="82"/>
    </row>
    <row r="210" spans="20:25" x14ac:dyDescent="0.3">
      <c r="T210" s="83">
        <v>171</v>
      </c>
      <c r="U210" s="80">
        <v>10</v>
      </c>
      <c r="V210" s="80" t="s">
        <v>238</v>
      </c>
      <c r="W210" s="81">
        <v>42069</v>
      </c>
      <c r="X210" s="82" t="s">
        <v>240</v>
      </c>
      <c r="Y210" s="82" t="s">
        <v>16</v>
      </c>
    </row>
    <row r="211" spans="20:25" x14ac:dyDescent="0.3">
      <c r="T211" s="83">
        <v>172</v>
      </c>
      <c r="U211" s="80">
        <v>10</v>
      </c>
      <c r="V211" s="80" t="s">
        <v>237</v>
      </c>
      <c r="W211" s="81">
        <v>42068</v>
      </c>
      <c r="X211" s="82" t="s">
        <v>21</v>
      </c>
      <c r="Y211" s="82" t="s">
        <v>239</v>
      </c>
    </row>
    <row r="212" spans="20:25" x14ac:dyDescent="0.3">
      <c r="T212" s="83">
        <v>173</v>
      </c>
      <c r="U212" s="80">
        <v>10</v>
      </c>
      <c r="V212" s="80" t="s">
        <v>238</v>
      </c>
      <c r="W212" s="81">
        <v>42069</v>
      </c>
      <c r="X212" s="82" t="s">
        <v>19</v>
      </c>
      <c r="Y212" s="82" t="s">
        <v>241</v>
      </c>
    </row>
    <row r="213" spans="20:25" x14ac:dyDescent="0.3">
      <c r="T213" s="83">
        <v>174</v>
      </c>
      <c r="U213" s="80">
        <v>10</v>
      </c>
      <c r="V213" s="80" t="s">
        <v>238</v>
      </c>
      <c r="W213" s="81">
        <v>42069</v>
      </c>
      <c r="X213" s="82" t="s">
        <v>25</v>
      </c>
      <c r="Y213" s="82" t="s">
        <v>22</v>
      </c>
    </row>
    <row r="214" spans="20:25" x14ac:dyDescent="0.3">
      <c r="T214" s="83">
        <v>175</v>
      </c>
      <c r="U214" s="80">
        <v>10</v>
      </c>
      <c r="V214" s="80" t="s">
        <v>238</v>
      </c>
      <c r="W214" s="81">
        <v>42069</v>
      </c>
      <c r="X214" s="82" t="s">
        <v>243</v>
      </c>
      <c r="Y214" s="82" t="s">
        <v>246</v>
      </c>
    </row>
    <row r="215" spans="20:25" x14ac:dyDescent="0.3">
      <c r="T215" s="83">
        <v>176</v>
      </c>
      <c r="U215" s="80">
        <v>10</v>
      </c>
      <c r="V215" s="80" t="s">
        <v>238</v>
      </c>
      <c r="W215" s="81">
        <v>42069</v>
      </c>
      <c r="X215" s="82" t="s">
        <v>242</v>
      </c>
      <c r="Y215" s="82" t="s">
        <v>244</v>
      </c>
    </row>
    <row r="216" spans="20:25" x14ac:dyDescent="0.3">
      <c r="T216" s="83">
        <v>177</v>
      </c>
      <c r="U216" s="80">
        <v>10</v>
      </c>
      <c r="V216" s="80" t="s">
        <v>238</v>
      </c>
      <c r="W216" s="81">
        <v>42069</v>
      </c>
      <c r="X216" s="82" t="s">
        <v>245</v>
      </c>
      <c r="Y216" s="82" t="s">
        <v>23</v>
      </c>
    </row>
    <row r="217" spans="20:25" x14ac:dyDescent="0.3">
      <c r="T217" s="83"/>
      <c r="U217" s="80"/>
      <c r="V217" s="80"/>
      <c r="W217" s="81"/>
      <c r="X217" s="82"/>
      <c r="Y217" s="82"/>
    </row>
    <row r="218" spans="20:25" x14ac:dyDescent="0.3">
      <c r="T218" s="83">
        <v>179</v>
      </c>
      <c r="U218" s="80">
        <v>11</v>
      </c>
      <c r="V218" s="80" t="s">
        <v>237</v>
      </c>
      <c r="W218" s="81">
        <v>42075</v>
      </c>
      <c r="X218" s="82" t="s">
        <v>16</v>
      </c>
      <c r="Y218" s="82" t="s">
        <v>244</v>
      </c>
    </row>
    <row r="219" spans="20:25" x14ac:dyDescent="0.3">
      <c r="T219" s="83">
        <v>180</v>
      </c>
      <c r="U219" s="80">
        <v>11</v>
      </c>
      <c r="V219" s="80" t="s">
        <v>238</v>
      </c>
      <c r="W219" s="81">
        <v>42076</v>
      </c>
      <c r="X219" s="82" t="s">
        <v>245</v>
      </c>
      <c r="Y219" s="82" t="s">
        <v>21</v>
      </c>
    </row>
    <row r="220" spans="20:25" x14ac:dyDescent="0.3">
      <c r="T220" s="83">
        <v>181</v>
      </c>
      <c r="U220" s="80">
        <v>11</v>
      </c>
      <c r="V220" s="80" t="s">
        <v>238</v>
      </c>
      <c r="W220" s="81">
        <v>42076</v>
      </c>
      <c r="X220" s="82" t="s">
        <v>239</v>
      </c>
      <c r="Y220" s="82" t="s">
        <v>19</v>
      </c>
    </row>
    <row r="221" spans="20:25" x14ac:dyDescent="0.3">
      <c r="T221" s="83">
        <v>182</v>
      </c>
      <c r="U221" s="80">
        <v>11</v>
      </c>
      <c r="V221" s="80" t="s">
        <v>238</v>
      </c>
      <c r="W221" s="81">
        <v>42076</v>
      </c>
      <c r="X221" s="82" t="s">
        <v>22</v>
      </c>
      <c r="Y221" s="82" t="s">
        <v>246</v>
      </c>
    </row>
    <row r="222" spans="20:25" x14ac:dyDescent="0.3">
      <c r="T222" s="83">
        <v>183</v>
      </c>
      <c r="U222" s="80">
        <v>11</v>
      </c>
      <c r="V222" s="80" t="s">
        <v>238</v>
      </c>
      <c r="W222" s="81">
        <v>42076</v>
      </c>
      <c r="X222" s="82" t="s">
        <v>243</v>
      </c>
      <c r="Y222" s="82" t="s">
        <v>240</v>
      </c>
    </row>
    <row r="223" spans="20:25" x14ac:dyDescent="0.3">
      <c r="T223" s="83">
        <v>184</v>
      </c>
      <c r="U223" s="80">
        <v>11</v>
      </c>
      <c r="V223" s="80" t="s">
        <v>238</v>
      </c>
      <c r="W223" s="81">
        <v>42076</v>
      </c>
      <c r="X223" s="82" t="s">
        <v>242</v>
      </c>
      <c r="Y223" s="82" t="s">
        <v>25</v>
      </c>
    </row>
    <row r="224" spans="20:25" x14ac:dyDescent="0.3">
      <c r="T224" s="83">
        <v>185</v>
      </c>
      <c r="U224" s="80">
        <v>11</v>
      </c>
      <c r="V224" s="80" t="s">
        <v>238</v>
      </c>
      <c r="W224" s="81">
        <v>42076</v>
      </c>
      <c r="X224" s="82" t="s">
        <v>241</v>
      </c>
      <c r="Y224" s="82" t="s">
        <v>23</v>
      </c>
    </row>
    <row r="225" spans="20:25" x14ac:dyDescent="0.3">
      <c r="T225" s="83"/>
      <c r="U225" s="80"/>
      <c r="V225" s="80"/>
      <c r="W225" s="88"/>
      <c r="X225" s="82"/>
      <c r="Y225" s="82"/>
    </row>
    <row r="226" spans="20:25" x14ac:dyDescent="0.3">
      <c r="T226" s="83">
        <v>187</v>
      </c>
      <c r="U226" s="80">
        <v>12</v>
      </c>
      <c r="V226" s="80" t="s">
        <v>238</v>
      </c>
      <c r="W226" s="81">
        <v>42083</v>
      </c>
      <c r="X226" s="82" t="s">
        <v>25</v>
      </c>
      <c r="Y226" s="82" t="s">
        <v>16</v>
      </c>
    </row>
    <row r="227" spans="20:25" x14ac:dyDescent="0.3">
      <c r="T227" s="83">
        <v>188</v>
      </c>
      <c r="U227" s="80">
        <v>12</v>
      </c>
      <c r="V227" s="80" t="s">
        <v>237</v>
      </c>
      <c r="W227" s="81">
        <v>42082</v>
      </c>
      <c r="X227" s="82" t="s">
        <v>21</v>
      </c>
      <c r="Y227" s="82" t="s">
        <v>243</v>
      </c>
    </row>
    <row r="228" spans="20:25" x14ac:dyDescent="0.3">
      <c r="T228" s="83">
        <v>189</v>
      </c>
      <c r="U228" s="80">
        <v>12</v>
      </c>
      <c r="V228" s="80" t="s">
        <v>238</v>
      </c>
      <c r="W228" s="81">
        <v>42083</v>
      </c>
      <c r="X228" s="82" t="s">
        <v>19</v>
      </c>
      <c r="Y228" s="82" t="s">
        <v>242</v>
      </c>
    </row>
    <row r="229" spans="20:25" x14ac:dyDescent="0.3">
      <c r="T229" s="83">
        <v>190</v>
      </c>
      <c r="U229" s="80">
        <v>12</v>
      </c>
      <c r="V229" s="80" t="s">
        <v>237</v>
      </c>
      <c r="W229" s="81">
        <v>42082</v>
      </c>
      <c r="X229" s="82" t="s">
        <v>244</v>
      </c>
      <c r="Y229" s="82" t="s">
        <v>22</v>
      </c>
    </row>
    <row r="230" spans="20:25" x14ac:dyDescent="0.3">
      <c r="T230" s="83">
        <v>191</v>
      </c>
      <c r="U230" s="80">
        <v>12</v>
      </c>
      <c r="V230" s="80" t="s">
        <v>238</v>
      </c>
      <c r="W230" s="81">
        <v>42083</v>
      </c>
      <c r="X230" s="82" t="s">
        <v>23</v>
      </c>
      <c r="Y230" s="82" t="s">
        <v>239</v>
      </c>
    </row>
    <row r="231" spans="20:25" x14ac:dyDescent="0.3">
      <c r="T231" s="83">
        <v>192</v>
      </c>
      <c r="U231" s="80">
        <v>12</v>
      </c>
      <c r="V231" s="80" t="s">
        <v>238</v>
      </c>
      <c r="W231" s="81">
        <v>42083</v>
      </c>
      <c r="X231" s="82" t="s">
        <v>240</v>
      </c>
      <c r="Y231" s="82" t="s">
        <v>245</v>
      </c>
    </row>
    <row r="232" spans="20:25" x14ac:dyDescent="0.3">
      <c r="T232" s="83">
        <v>193</v>
      </c>
      <c r="U232" s="80">
        <v>12</v>
      </c>
      <c r="V232" s="80" t="s">
        <v>238</v>
      </c>
      <c r="W232" s="81">
        <v>42083</v>
      </c>
      <c r="X232" s="82" t="s">
        <v>246</v>
      </c>
      <c r="Y232" s="82" t="s">
        <v>241</v>
      </c>
    </row>
    <row r="233" spans="20:25" x14ac:dyDescent="0.3">
      <c r="T233" s="83"/>
      <c r="U233" s="80"/>
      <c r="V233" s="80"/>
      <c r="W233" s="81"/>
      <c r="X233" s="82"/>
      <c r="Y233" s="82"/>
    </row>
    <row r="234" spans="20:25" x14ac:dyDescent="0.3">
      <c r="T234" s="83">
        <v>194</v>
      </c>
      <c r="U234" s="80"/>
      <c r="V234" s="80"/>
      <c r="W234" s="81"/>
      <c r="X234" s="82" t="s">
        <v>253</v>
      </c>
      <c r="Y234" s="82"/>
    </row>
    <row r="235" spans="20:25" x14ac:dyDescent="0.3">
      <c r="T235" s="83"/>
      <c r="U235" s="80"/>
      <c r="V235" s="80"/>
      <c r="W235" s="81"/>
      <c r="X235" s="82"/>
      <c r="Y235" s="82"/>
    </row>
    <row r="236" spans="20:25" x14ac:dyDescent="0.3">
      <c r="T236" s="83"/>
      <c r="U236" s="80"/>
      <c r="V236" s="80"/>
      <c r="W236" s="83">
        <v>20</v>
      </c>
      <c r="X236" s="82"/>
      <c r="Y236" s="82"/>
    </row>
    <row r="237" spans="20:25" x14ac:dyDescent="0.3">
      <c r="T237" s="83"/>
      <c r="U237" s="80"/>
      <c r="V237" s="80"/>
      <c r="W237" s="84"/>
      <c r="X237" s="82"/>
      <c r="Y237" s="82"/>
    </row>
    <row r="238" spans="20:25" x14ac:dyDescent="0.3">
      <c r="T238" s="83"/>
      <c r="U238" s="80"/>
      <c r="V238" s="80"/>
      <c r="W238" s="81"/>
      <c r="X238" s="82"/>
      <c r="Y238" s="82"/>
    </row>
    <row r="239" spans="20:25" x14ac:dyDescent="0.3">
      <c r="T239" s="83"/>
      <c r="U239" s="80"/>
      <c r="V239" s="80"/>
      <c r="W239" s="81"/>
      <c r="X239" s="82"/>
      <c r="Y239" s="82"/>
    </row>
    <row r="240" spans="20:25" x14ac:dyDescent="0.3">
      <c r="T240" s="90" t="s">
        <v>247</v>
      </c>
      <c r="U240" s="85" t="s">
        <v>248</v>
      </c>
      <c r="V240" s="85" t="s">
        <v>249</v>
      </c>
      <c r="W240" s="86" t="s">
        <v>250</v>
      </c>
      <c r="X240" s="87" t="s">
        <v>251</v>
      </c>
      <c r="Y240" s="87" t="s">
        <v>252</v>
      </c>
    </row>
    <row r="241" spans="20:25" x14ac:dyDescent="0.3">
      <c r="T241" s="83"/>
      <c r="U241" s="80"/>
      <c r="V241" s="80"/>
      <c r="W241" s="81"/>
      <c r="X241" s="82"/>
      <c r="Y241" s="82"/>
    </row>
    <row r="242" spans="20:25" x14ac:dyDescent="0.3">
      <c r="T242" s="83">
        <v>197</v>
      </c>
      <c r="U242" s="80">
        <v>14</v>
      </c>
      <c r="V242" s="80" t="s">
        <v>238</v>
      </c>
      <c r="W242" s="81">
        <v>42097</v>
      </c>
      <c r="X242" s="82" t="s">
        <v>243</v>
      </c>
      <c r="Y242" s="82" t="s">
        <v>16</v>
      </c>
    </row>
    <row r="243" spans="20:25" x14ac:dyDescent="0.3">
      <c r="T243" s="83">
        <v>198</v>
      </c>
      <c r="U243" s="80">
        <v>14</v>
      </c>
      <c r="V243" s="80" t="s">
        <v>237</v>
      </c>
      <c r="W243" s="81">
        <v>42096</v>
      </c>
      <c r="X243" s="82" t="s">
        <v>21</v>
      </c>
      <c r="Y243" s="82" t="s">
        <v>25</v>
      </c>
    </row>
    <row r="244" spans="20:25" x14ac:dyDescent="0.3">
      <c r="T244" s="83">
        <v>199</v>
      </c>
      <c r="U244" s="80">
        <v>14</v>
      </c>
      <c r="V244" s="80" t="s">
        <v>237</v>
      </c>
      <c r="W244" s="81">
        <v>42096</v>
      </c>
      <c r="X244" s="82" t="s">
        <v>244</v>
      </c>
      <c r="Y244" s="82" t="s">
        <v>19</v>
      </c>
    </row>
    <row r="245" spans="20:25" x14ac:dyDescent="0.3">
      <c r="T245" s="83">
        <v>200</v>
      </c>
      <c r="U245" s="80">
        <v>14</v>
      </c>
      <c r="V245" s="80" t="s">
        <v>238</v>
      </c>
      <c r="W245" s="81">
        <v>42097</v>
      </c>
      <c r="X245" s="82" t="s">
        <v>22</v>
      </c>
      <c r="Y245" s="82" t="s">
        <v>242</v>
      </c>
    </row>
    <row r="246" spans="20:25" x14ac:dyDescent="0.3">
      <c r="T246" s="83">
        <v>201</v>
      </c>
      <c r="U246" s="80">
        <v>14</v>
      </c>
      <c r="V246" s="80" t="s">
        <v>238</v>
      </c>
      <c r="W246" s="81">
        <v>42097</v>
      </c>
      <c r="X246" s="82" t="s">
        <v>239</v>
      </c>
      <c r="Y246" s="82" t="s">
        <v>246</v>
      </c>
    </row>
    <row r="247" spans="20:25" x14ac:dyDescent="0.3">
      <c r="T247" s="83">
        <v>202</v>
      </c>
      <c r="U247" s="80">
        <v>14</v>
      </c>
      <c r="V247" s="80" t="s">
        <v>238</v>
      </c>
      <c r="W247" s="81">
        <v>42097</v>
      </c>
      <c r="X247" s="82" t="s">
        <v>23</v>
      </c>
      <c r="Y247" s="82" t="s">
        <v>240</v>
      </c>
    </row>
    <row r="248" spans="20:25" x14ac:dyDescent="0.3">
      <c r="T248" s="83">
        <v>203</v>
      </c>
      <c r="U248" s="80">
        <v>14</v>
      </c>
      <c r="V248" s="80" t="s">
        <v>238</v>
      </c>
      <c r="W248" s="81">
        <v>42097</v>
      </c>
      <c r="X248" s="82" t="s">
        <v>241</v>
      </c>
      <c r="Y248" s="82" t="s">
        <v>245</v>
      </c>
    </row>
    <row r="249" spans="20:25" x14ac:dyDescent="0.3">
      <c r="T249" s="83"/>
      <c r="U249" s="80"/>
      <c r="V249" s="80"/>
      <c r="W249" s="81"/>
      <c r="X249" s="82"/>
      <c r="Y249" s="82"/>
    </row>
    <row r="250" spans="20:25" x14ac:dyDescent="0.3">
      <c r="T250" s="83">
        <v>205</v>
      </c>
      <c r="U250" s="80">
        <v>15</v>
      </c>
      <c r="V250" s="80" t="s">
        <v>237</v>
      </c>
      <c r="W250" s="81">
        <v>42103</v>
      </c>
      <c r="X250" s="82" t="s">
        <v>16</v>
      </c>
      <c r="Y250" s="82" t="s">
        <v>241</v>
      </c>
    </row>
    <row r="251" spans="20:25" x14ac:dyDescent="0.3">
      <c r="T251" s="83">
        <v>206</v>
      </c>
      <c r="U251" s="80">
        <v>15</v>
      </c>
      <c r="V251" s="80" t="s">
        <v>238</v>
      </c>
      <c r="W251" s="81">
        <v>42104</v>
      </c>
      <c r="X251" s="82" t="s">
        <v>242</v>
      </c>
      <c r="Y251" s="82" t="s">
        <v>21</v>
      </c>
    </row>
    <row r="252" spans="20:25" x14ac:dyDescent="0.3">
      <c r="T252" s="83">
        <v>207</v>
      </c>
      <c r="U252" s="80">
        <v>15</v>
      </c>
      <c r="V252" s="80" t="s">
        <v>238</v>
      </c>
      <c r="W252" s="81">
        <v>42104</v>
      </c>
      <c r="X252" s="82" t="s">
        <v>243</v>
      </c>
      <c r="Y252" s="82" t="s">
        <v>19</v>
      </c>
    </row>
    <row r="253" spans="20:25" x14ac:dyDescent="0.3">
      <c r="T253" s="83">
        <v>208</v>
      </c>
      <c r="U253" s="80">
        <v>15</v>
      </c>
      <c r="V253" s="80" t="s">
        <v>238</v>
      </c>
      <c r="W253" s="81">
        <v>42104</v>
      </c>
      <c r="X253" s="82" t="s">
        <v>22</v>
      </c>
      <c r="Y253" s="82" t="s">
        <v>23</v>
      </c>
    </row>
    <row r="254" spans="20:25" x14ac:dyDescent="0.3">
      <c r="T254" s="83">
        <v>209</v>
      </c>
      <c r="U254" s="80">
        <v>15</v>
      </c>
      <c r="V254" s="80" t="s">
        <v>238</v>
      </c>
      <c r="W254" s="81">
        <v>42104</v>
      </c>
      <c r="X254" s="82" t="s">
        <v>239</v>
      </c>
      <c r="Y254" s="82" t="s">
        <v>244</v>
      </c>
    </row>
    <row r="255" spans="20:25" x14ac:dyDescent="0.3">
      <c r="T255" s="83">
        <v>210</v>
      </c>
      <c r="U255" s="80">
        <v>15</v>
      </c>
      <c r="V255" s="80" t="s">
        <v>238</v>
      </c>
      <c r="W255" s="81">
        <v>42104</v>
      </c>
      <c r="X255" s="82" t="s">
        <v>246</v>
      </c>
      <c r="Y255" s="82" t="s">
        <v>240</v>
      </c>
    </row>
    <row r="256" spans="20:25" x14ac:dyDescent="0.3">
      <c r="T256" s="83">
        <v>211</v>
      </c>
      <c r="U256" s="80">
        <v>15</v>
      </c>
      <c r="V256" s="80" t="s">
        <v>238</v>
      </c>
      <c r="W256" s="81">
        <v>42104</v>
      </c>
      <c r="X256" s="82" t="s">
        <v>25</v>
      </c>
      <c r="Y256" s="82" t="s">
        <v>245</v>
      </c>
    </row>
  </sheetData>
  <sortState ref="O3:O15">
    <sortCondition ref="O3"/>
  </sortState>
  <mergeCells count="34">
    <mergeCell ref="H15:J15"/>
    <mergeCell ref="B17:F17"/>
    <mergeCell ref="B18:F18"/>
    <mergeCell ref="B19:F19"/>
    <mergeCell ref="B11:C11"/>
    <mergeCell ref="D11:G11"/>
    <mergeCell ref="B16:F16"/>
    <mergeCell ref="B15:C15"/>
    <mergeCell ref="E15:G15"/>
    <mergeCell ref="J2:J4"/>
    <mergeCell ref="K2:M4"/>
    <mergeCell ref="B12:C12"/>
    <mergeCell ref="D12:F12"/>
    <mergeCell ref="G12:G13"/>
    <mergeCell ref="H12:I12"/>
    <mergeCell ref="J12:J14"/>
    <mergeCell ref="K12:M14"/>
    <mergeCell ref="B13:E13"/>
    <mergeCell ref="B9:F9"/>
    <mergeCell ref="H4:I4"/>
    <mergeCell ref="H5:J5"/>
    <mergeCell ref="B2:C2"/>
    <mergeCell ref="I11:M11"/>
    <mergeCell ref="H13:I13"/>
    <mergeCell ref="H14:I14"/>
    <mergeCell ref="H2:I3"/>
    <mergeCell ref="B8:F8"/>
    <mergeCell ref="G2:G3"/>
    <mergeCell ref="E5:G5"/>
    <mergeCell ref="D2:F2"/>
    <mergeCell ref="B5:C5"/>
    <mergeCell ref="C3:E3"/>
    <mergeCell ref="B7:F7"/>
    <mergeCell ref="B6:F6"/>
  </mergeCells>
  <dataValidations count="6">
    <dataValidation type="list" allowBlank="1" showInputMessage="1" showErrorMessage="1" sqref="M21:M1048576">
      <formula1>"Blad1"</formula1>
    </dataValidation>
    <dataValidation type="whole" allowBlank="1" showInputMessage="1" showErrorMessage="1" sqref="I6:I9 I16:I19">
      <formula1>0</formula1>
      <formula2>G6</formula2>
    </dataValidation>
    <dataValidation type="whole" allowBlank="1" showInputMessage="1" showErrorMessage="1" sqref="G16:G18 G6:G7">
      <formula1>45</formula1>
      <formula2>200</formula2>
    </dataValidation>
    <dataValidation type="whole" allowBlank="1" showInputMessage="1" showErrorMessage="1" sqref="G19">
      <formula1>30</formula1>
      <formula2>200</formula2>
    </dataValidation>
    <dataValidation type="whole" allowBlank="1" showInputMessage="1" showErrorMessage="1" error="3de speler moet minimaal 45 caramboles maken  !" sqref="G8">
      <formula1>45</formula1>
      <formula2>200</formula2>
    </dataValidation>
    <dataValidation type="whole" allowBlank="1" showInputMessage="1" showErrorMessage="1" error="4de speler moet minimaal 30 caramboles maken  !" sqref="G9">
      <formula1>30</formula1>
      <formula2>200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workbookViewId="0">
      <selection activeCell="C3" sqref="C3:F3"/>
    </sheetView>
  </sheetViews>
  <sheetFormatPr defaultRowHeight="15" x14ac:dyDescent="0.25"/>
  <cols>
    <col min="1" max="1" width="1.28515625" customWidth="1"/>
    <col min="2" max="2" width="3.7109375" customWidth="1"/>
    <col min="4" max="4" width="13.85546875" customWidth="1"/>
    <col min="12" max="12" width="11.7109375" customWidth="1"/>
    <col min="14" max="14" width="10" customWidth="1"/>
  </cols>
  <sheetData>
    <row r="1" spans="2:14" ht="3" customHeight="1" thickBot="1" x14ac:dyDescent="0.3"/>
    <row r="2" spans="2:14" ht="18" customHeight="1" thickTop="1" x14ac:dyDescent="0.3">
      <c r="B2" s="28"/>
      <c r="C2" s="175" t="s">
        <v>10</v>
      </c>
      <c r="D2" s="176"/>
      <c r="E2" s="177" t="s">
        <v>1</v>
      </c>
      <c r="F2" s="178"/>
      <c r="G2" s="179"/>
      <c r="H2" s="180">
        <v>151</v>
      </c>
      <c r="I2" s="182" t="s">
        <v>13</v>
      </c>
      <c r="J2" s="183"/>
      <c r="K2" s="189" t="s">
        <v>11</v>
      </c>
      <c r="L2" s="159" t="s">
        <v>8</v>
      </c>
      <c r="M2" s="159"/>
      <c r="N2" s="160"/>
    </row>
    <row r="3" spans="2:14" ht="18" customHeight="1" x14ac:dyDescent="0.3">
      <c r="B3" s="29"/>
      <c r="C3" s="165"/>
      <c r="D3" s="166"/>
      <c r="E3" s="166"/>
      <c r="F3" s="167"/>
      <c r="G3" s="13"/>
      <c r="H3" s="181"/>
      <c r="I3" s="168" t="s">
        <v>15</v>
      </c>
      <c r="J3" s="169"/>
      <c r="K3" s="190"/>
      <c r="L3" s="161"/>
      <c r="M3" s="161"/>
      <c r="N3" s="162"/>
    </row>
    <row r="4" spans="2:14" ht="18" customHeight="1" x14ac:dyDescent="0.3">
      <c r="B4" s="30"/>
      <c r="C4" s="13"/>
      <c r="D4" s="13"/>
      <c r="E4" s="13"/>
      <c r="F4" s="13"/>
      <c r="G4" s="13"/>
      <c r="H4" s="13"/>
      <c r="I4" s="170">
        <v>41887</v>
      </c>
      <c r="J4" s="171"/>
      <c r="K4" s="191"/>
      <c r="L4" s="163"/>
      <c r="M4" s="163"/>
      <c r="N4" s="164"/>
    </row>
    <row r="5" spans="2:14" ht="18.75" x14ac:dyDescent="0.3">
      <c r="B5" s="31"/>
      <c r="C5" s="184" t="s">
        <v>2</v>
      </c>
      <c r="D5" s="185"/>
      <c r="E5" s="11"/>
      <c r="F5" s="186" t="s">
        <v>7</v>
      </c>
      <c r="G5" s="187"/>
      <c r="H5" s="188"/>
      <c r="I5" s="172" t="s">
        <v>4</v>
      </c>
      <c r="J5" s="173"/>
      <c r="K5" s="174"/>
      <c r="L5" s="45" t="s">
        <v>5</v>
      </c>
      <c r="M5" s="20"/>
      <c r="N5" s="32" t="s">
        <v>6</v>
      </c>
    </row>
    <row r="6" spans="2:14" ht="18.75" x14ac:dyDescent="0.3">
      <c r="B6" s="31">
        <v>1</v>
      </c>
      <c r="C6" s="172"/>
      <c r="D6" s="173"/>
      <c r="E6" s="173"/>
      <c r="F6" s="173"/>
      <c r="G6" s="174"/>
      <c r="H6" s="46"/>
      <c r="I6" s="10"/>
      <c r="J6" s="6"/>
      <c r="K6" s="10"/>
      <c r="L6" s="6"/>
      <c r="M6" s="7"/>
      <c r="N6" s="33"/>
    </row>
    <row r="7" spans="2:14" ht="18.75" x14ac:dyDescent="0.3">
      <c r="B7" s="31">
        <v>2</v>
      </c>
      <c r="C7" s="172"/>
      <c r="D7" s="173"/>
      <c r="E7" s="173"/>
      <c r="F7" s="173"/>
      <c r="G7" s="174"/>
      <c r="H7" s="47"/>
      <c r="I7" s="12"/>
      <c r="J7" s="6"/>
      <c r="K7" s="12"/>
      <c r="L7" s="6"/>
      <c r="M7" s="7"/>
      <c r="N7" s="33"/>
    </row>
    <row r="8" spans="2:14" ht="18.75" x14ac:dyDescent="0.3">
      <c r="B8" s="31">
        <v>3</v>
      </c>
      <c r="C8" s="172"/>
      <c r="D8" s="173"/>
      <c r="E8" s="173"/>
      <c r="F8" s="173"/>
      <c r="G8" s="174"/>
      <c r="H8" s="47"/>
      <c r="I8" s="12"/>
      <c r="J8" s="6"/>
      <c r="K8" s="12"/>
      <c r="L8" s="6"/>
      <c r="M8" s="7"/>
      <c r="N8" s="33"/>
    </row>
    <row r="9" spans="2:14" ht="18.75" x14ac:dyDescent="0.3">
      <c r="B9" s="31">
        <v>4</v>
      </c>
      <c r="C9" s="172"/>
      <c r="D9" s="173"/>
      <c r="E9" s="173"/>
      <c r="F9" s="173"/>
      <c r="G9" s="174"/>
      <c r="H9" s="47"/>
      <c r="I9" s="12"/>
      <c r="J9" s="6"/>
      <c r="K9" s="12"/>
      <c r="L9" s="6"/>
      <c r="M9" s="7"/>
      <c r="N9" s="33"/>
    </row>
    <row r="10" spans="2:14" ht="18.75" x14ac:dyDescent="0.3">
      <c r="B10" s="34"/>
      <c r="C10" s="17"/>
      <c r="D10" s="17"/>
      <c r="E10" s="17"/>
      <c r="F10" s="18"/>
      <c r="G10" s="6" t="s">
        <v>3</v>
      </c>
      <c r="H10" s="6"/>
      <c r="I10" s="14"/>
      <c r="J10" s="6"/>
      <c r="K10" s="14"/>
      <c r="L10" s="6"/>
      <c r="M10" s="7"/>
      <c r="N10" s="33"/>
    </row>
    <row r="11" spans="2:14" ht="18.75" x14ac:dyDescent="0.3">
      <c r="B11" s="35"/>
      <c r="C11" s="198" t="s">
        <v>12</v>
      </c>
      <c r="D11" s="199"/>
      <c r="E11" s="200"/>
      <c r="F11" s="201"/>
      <c r="G11" s="201"/>
      <c r="H11" s="202"/>
      <c r="I11" s="26"/>
      <c r="J11" s="36"/>
      <c r="K11" s="36"/>
      <c r="L11" s="36"/>
      <c r="M11" s="36"/>
      <c r="N11" s="37"/>
    </row>
    <row r="12" spans="2:14" ht="18" customHeight="1" x14ac:dyDescent="0.3">
      <c r="B12" s="30"/>
      <c r="C12" s="165" t="s">
        <v>9</v>
      </c>
      <c r="D12" s="167"/>
      <c r="E12" s="172" t="s">
        <v>1</v>
      </c>
      <c r="F12" s="173"/>
      <c r="G12" s="174"/>
      <c r="H12" s="192">
        <f>H2</f>
        <v>151</v>
      </c>
      <c r="I12" s="193" t="s">
        <v>13</v>
      </c>
      <c r="J12" s="194"/>
      <c r="K12" s="197" t="s">
        <v>11</v>
      </c>
      <c r="L12" s="195" t="s">
        <v>8</v>
      </c>
      <c r="M12" s="195"/>
      <c r="N12" s="196"/>
    </row>
    <row r="13" spans="2:14" ht="18" customHeight="1" x14ac:dyDescent="0.3">
      <c r="B13" s="29"/>
      <c r="C13" s="165"/>
      <c r="D13" s="166"/>
      <c r="E13" s="166"/>
      <c r="F13" s="167"/>
      <c r="G13" s="13"/>
      <c r="H13" s="181"/>
      <c r="I13" s="168" t="s">
        <v>14</v>
      </c>
      <c r="J13" s="169"/>
      <c r="K13" s="190"/>
      <c r="L13" s="161"/>
      <c r="M13" s="161"/>
      <c r="N13" s="162"/>
    </row>
    <row r="14" spans="2:14" ht="18" customHeight="1" x14ac:dyDescent="0.3">
      <c r="B14" s="30"/>
      <c r="C14" s="13"/>
      <c r="D14" s="13"/>
      <c r="E14" s="13"/>
      <c r="F14" s="13"/>
      <c r="G14" s="13"/>
      <c r="H14" s="13"/>
      <c r="I14" s="170">
        <f>I4</f>
        <v>41887</v>
      </c>
      <c r="J14" s="171"/>
      <c r="K14" s="191"/>
      <c r="L14" s="163"/>
      <c r="M14" s="163"/>
      <c r="N14" s="164"/>
    </row>
    <row r="15" spans="2:14" ht="18.75" x14ac:dyDescent="0.3">
      <c r="B15" s="31"/>
      <c r="C15" s="184" t="s">
        <v>2</v>
      </c>
      <c r="D15" s="185"/>
      <c r="E15" s="11"/>
      <c r="F15" s="186" t="s">
        <v>7</v>
      </c>
      <c r="G15" s="187"/>
      <c r="H15" s="188"/>
      <c r="I15" s="172" t="s">
        <v>4</v>
      </c>
      <c r="J15" s="173"/>
      <c r="K15" s="174"/>
      <c r="L15" s="45" t="s">
        <v>5</v>
      </c>
      <c r="M15" s="20"/>
      <c r="N15" s="32" t="s">
        <v>6</v>
      </c>
    </row>
    <row r="16" spans="2:14" ht="18.75" x14ac:dyDescent="0.3">
      <c r="B16" s="31">
        <v>1</v>
      </c>
      <c r="C16" s="172"/>
      <c r="D16" s="173"/>
      <c r="E16" s="173"/>
      <c r="F16" s="173"/>
      <c r="G16" s="174"/>
      <c r="H16" s="46"/>
      <c r="I16" s="10"/>
      <c r="J16" s="6"/>
      <c r="K16" s="10"/>
      <c r="L16" s="6">
        <f>L6</f>
        <v>0</v>
      </c>
      <c r="M16" s="7"/>
      <c r="N16" s="33"/>
    </row>
    <row r="17" spans="2:14" ht="18.75" x14ac:dyDescent="0.3">
      <c r="B17" s="31">
        <v>2</v>
      </c>
      <c r="C17" s="172"/>
      <c r="D17" s="173"/>
      <c r="E17" s="173"/>
      <c r="F17" s="173"/>
      <c r="G17" s="174"/>
      <c r="H17" s="47"/>
      <c r="I17" s="12"/>
      <c r="J17" s="6"/>
      <c r="K17" s="12"/>
      <c r="L17" s="6">
        <f>L7</f>
        <v>0</v>
      </c>
      <c r="M17" s="7"/>
      <c r="N17" s="33"/>
    </row>
    <row r="18" spans="2:14" ht="18.75" x14ac:dyDescent="0.3">
      <c r="B18" s="31">
        <v>3</v>
      </c>
      <c r="C18" s="172"/>
      <c r="D18" s="173"/>
      <c r="E18" s="173"/>
      <c r="F18" s="173"/>
      <c r="G18" s="174"/>
      <c r="H18" s="47"/>
      <c r="I18" s="12"/>
      <c r="J18" s="6"/>
      <c r="K18" s="12"/>
      <c r="L18" s="6">
        <f>L8</f>
        <v>0</v>
      </c>
      <c r="M18" s="7"/>
      <c r="N18" s="33"/>
    </row>
    <row r="19" spans="2:14" ht="18.75" x14ac:dyDescent="0.3">
      <c r="B19" s="31">
        <v>4</v>
      </c>
      <c r="C19" s="172"/>
      <c r="D19" s="173"/>
      <c r="E19" s="173"/>
      <c r="F19" s="173"/>
      <c r="G19" s="174"/>
      <c r="H19" s="47"/>
      <c r="I19" s="12"/>
      <c r="J19" s="6"/>
      <c r="K19" s="12"/>
      <c r="L19" s="6">
        <f>L9</f>
        <v>0</v>
      </c>
      <c r="M19" s="7"/>
      <c r="N19" s="33"/>
    </row>
    <row r="20" spans="2:14" ht="19.5" thickBot="1" x14ac:dyDescent="0.35">
      <c r="B20" s="38"/>
      <c r="C20" s="39"/>
      <c r="D20" s="39"/>
      <c r="E20" s="39"/>
      <c r="F20" s="40"/>
      <c r="G20" s="41" t="s">
        <v>3</v>
      </c>
      <c r="H20" s="41"/>
      <c r="I20" s="42"/>
      <c r="J20" s="41"/>
      <c r="K20" s="42"/>
      <c r="L20" s="41"/>
      <c r="M20" s="43"/>
      <c r="N20" s="44"/>
    </row>
    <row r="21" spans="2:14" ht="15.75" thickTop="1" x14ac:dyDescent="0.25"/>
  </sheetData>
  <mergeCells count="34">
    <mergeCell ref="C16:G16"/>
    <mergeCell ref="C17:G17"/>
    <mergeCell ref="C18:G18"/>
    <mergeCell ref="C19:G19"/>
    <mergeCell ref="C11:D11"/>
    <mergeCell ref="E11:H11"/>
    <mergeCell ref="L12:N14"/>
    <mergeCell ref="C13:F13"/>
    <mergeCell ref="I13:J13"/>
    <mergeCell ref="I14:J14"/>
    <mergeCell ref="C15:D15"/>
    <mergeCell ref="F15:H15"/>
    <mergeCell ref="I15:K15"/>
    <mergeCell ref="K12:K14"/>
    <mergeCell ref="C9:G9"/>
    <mergeCell ref="C12:D12"/>
    <mergeCell ref="E12:G12"/>
    <mergeCell ref="H12:H13"/>
    <mergeCell ref="I12:J12"/>
    <mergeCell ref="L2:N4"/>
    <mergeCell ref="C3:F3"/>
    <mergeCell ref="I3:J3"/>
    <mergeCell ref="I4:J4"/>
    <mergeCell ref="C8:G8"/>
    <mergeCell ref="C2:D2"/>
    <mergeCell ref="E2:G2"/>
    <mergeCell ref="H2:H3"/>
    <mergeCell ref="I2:J2"/>
    <mergeCell ref="C5:D5"/>
    <mergeCell ref="F5:H5"/>
    <mergeCell ref="I5:K5"/>
    <mergeCell ref="C6:G6"/>
    <mergeCell ref="C7:G7"/>
    <mergeCell ref="K2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C3" sqref="C3:F3"/>
    </sheetView>
  </sheetViews>
  <sheetFormatPr defaultRowHeight="15" x14ac:dyDescent="0.25"/>
  <cols>
    <col min="1" max="1" width="1.42578125" customWidth="1"/>
    <col min="2" max="2" width="3.85546875" customWidth="1"/>
    <col min="4" max="4" width="13.85546875" customWidth="1"/>
    <col min="12" max="12" width="10.28515625" customWidth="1"/>
  </cols>
  <sheetData>
    <row r="1" spans="2:14" ht="4.1500000000000004" customHeight="1" x14ac:dyDescent="0.25"/>
    <row r="2" spans="2:14" ht="18" customHeight="1" x14ac:dyDescent="0.3">
      <c r="B2" s="21"/>
      <c r="C2" s="165" t="s">
        <v>10</v>
      </c>
      <c r="D2" s="167"/>
      <c r="E2" s="172" t="s">
        <v>1</v>
      </c>
      <c r="F2" s="173"/>
      <c r="G2" s="174"/>
      <c r="H2" s="192">
        <v>151</v>
      </c>
      <c r="I2" s="193" t="s">
        <v>13</v>
      </c>
      <c r="J2" s="194"/>
      <c r="K2" s="197" t="s">
        <v>0</v>
      </c>
      <c r="L2" s="195" t="s">
        <v>8</v>
      </c>
      <c r="M2" s="195"/>
      <c r="N2" s="203"/>
    </row>
    <row r="3" spans="2:14" ht="18" customHeight="1" x14ac:dyDescent="0.3">
      <c r="B3" s="22"/>
      <c r="C3" s="165"/>
      <c r="D3" s="166"/>
      <c r="E3" s="166"/>
      <c r="F3" s="167"/>
      <c r="G3" s="15"/>
      <c r="H3" s="181"/>
      <c r="I3" s="168" t="s">
        <v>15</v>
      </c>
      <c r="J3" s="169"/>
      <c r="K3" s="190"/>
      <c r="L3" s="161"/>
      <c r="M3" s="161"/>
      <c r="N3" s="204"/>
    </row>
    <row r="4" spans="2:14" ht="18" customHeight="1" x14ac:dyDescent="0.3">
      <c r="B4" s="21"/>
      <c r="C4" s="15"/>
      <c r="D4" s="15"/>
      <c r="E4" s="15"/>
      <c r="F4" s="15"/>
      <c r="G4" s="15"/>
      <c r="H4" s="15"/>
      <c r="I4" s="170">
        <v>41887</v>
      </c>
      <c r="J4" s="171"/>
      <c r="K4" s="191"/>
      <c r="L4" s="163"/>
      <c r="M4" s="163"/>
      <c r="N4" s="205"/>
    </row>
    <row r="5" spans="2:14" ht="18.75" x14ac:dyDescent="0.3">
      <c r="B5" s="23"/>
      <c r="C5" s="184" t="s">
        <v>2</v>
      </c>
      <c r="D5" s="185"/>
      <c r="E5" s="11"/>
      <c r="F5" s="186" t="s">
        <v>7</v>
      </c>
      <c r="G5" s="187"/>
      <c r="H5" s="188"/>
      <c r="I5" s="172" t="s">
        <v>4</v>
      </c>
      <c r="J5" s="173"/>
      <c r="K5" s="174"/>
      <c r="L5" s="19" t="s">
        <v>5</v>
      </c>
      <c r="M5" s="20"/>
      <c r="N5" s="5" t="s">
        <v>6</v>
      </c>
    </row>
    <row r="6" spans="2:14" ht="18.75" x14ac:dyDescent="0.3">
      <c r="B6" s="23">
        <v>1</v>
      </c>
      <c r="C6" s="184"/>
      <c r="D6" s="206"/>
      <c r="E6" s="206"/>
      <c r="F6" s="206"/>
      <c r="G6" s="185"/>
      <c r="H6" s="4"/>
      <c r="I6" s="10"/>
      <c r="J6" s="6"/>
      <c r="K6" s="10"/>
      <c r="L6" s="8"/>
      <c r="M6" s="7"/>
      <c r="N6" s="9"/>
    </row>
    <row r="7" spans="2:14" ht="18.75" x14ac:dyDescent="0.3">
      <c r="B7" s="23">
        <v>2</v>
      </c>
      <c r="C7" s="184"/>
      <c r="D7" s="206"/>
      <c r="E7" s="206"/>
      <c r="F7" s="206"/>
      <c r="G7" s="185"/>
      <c r="H7" s="3"/>
      <c r="I7" s="12"/>
      <c r="J7" s="6"/>
      <c r="K7" s="12"/>
      <c r="L7" s="8"/>
      <c r="M7" s="7"/>
      <c r="N7" s="9"/>
    </row>
    <row r="8" spans="2:14" ht="18.75" x14ac:dyDescent="0.3">
      <c r="B8" s="23">
        <v>3</v>
      </c>
      <c r="C8" s="184"/>
      <c r="D8" s="206"/>
      <c r="E8" s="206"/>
      <c r="F8" s="206"/>
      <c r="G8" s="185"/>
      <c r="H8" s="3"/>
      <c r="I8" s="12"/>
      <c r="J8" s="6"/>
      <c r="K8" s="12"/>
      <c r="L8" s="8"/>
      <c r="M8" s="7"/>
      <c r="N8" s="9"/>
    </row>
    <row r="9" spans="2:14" ht="18.75" x14ac:dyDescent="0.3">
      <c r="B9" s="23">
        <v>4</v>
      </c>
      <c r="C9" s="184"/>
      <c r="D9" s="206"/>
      <c r="E9" s="206"/>
      <c r="F9" s="206"/>
      <c r="G9" s="185"/>
      <c r="H9" s="3"/>
      <c r="I9" s="12"/>
      <c r="J9" s="6"/>
      <c r="K9" s="12"/>
      <c r="L9" s="8"/>
      <c r="M9" s="7"/>
      <c r="N9" s="9"/>
    </row>
    <row r="10" spans="2:14" ht="18.75" x14ac:dyDescent="0.3">
      <c r="B10" s="16"/>
      <c r="C10" s="17"/>
      <c r="D10" s="17"/>
      <c r="E10" s="17"/>
      <c r="F10" s="18"/>
      <c r="G10" s="6" t="s">
        <v>3</v>
      </c>
      <c r="H10" s="6"/>
      <c r="I10" s="14"/>
      <c r="J10" s="6"/>
      <c r="K10" s="14"/>
      <c r="L10" s="8"/>
      <c r="M10" s="7"/>
      <c r="N10" s="9"/>
    </row>
    <row r="11" spans="2:14" ht="18.75" x14ac:dyDescent="0.3">
      <c r="B11" s="25"/>
      <c r="C11" s="200" t="s">
        <v>12</v>
      </c>
      <c r="D11" s="202"/>
      <c r="E11" s="200"/>
      <c r="F11" s="201"/>
      <c r="G11" s="201"/>
      <c r="H11" s="202"/>
      <c r="I11" s="26"/>
      <c r="J11" s="24"/>
      <c r="K11" s="24"/>
      <c r="L11" s="24"/>
      <c r="M11" s="24"/>
      <c r="N11" s="27"/>
    </row>
    <row r="12" spans="2:14" ht="18" customHeight="1" x14ac:dyDescent="0.3">
      <c r="B12" s="21"/>
      <c r="C12" s="165" t="s">
        <v>9</v>
      </c>
      <c r="D12" s="167"/>
      <c r="E12" s="172" t="s">
        <v>1</v>
      </c>
      <c r="F12" s="173"/>
      <c r="G12" s="174"/>
      <c r="H12" s="192">
        <f>H2</f>
        <v>151</v>
      </c>
      <c r="I12" s="193" t="s">
        <v>13</v>
      </c>
      <c r="J12" s="194"/>
      <c r="K12" s="197" t="s">
        <v>0</v>
      </c>
      <c r="L12" s="195" t="s">
        <v>8</v>
      </c>
      <c r="M12" s="195"/>
      <c r="N12" s="203"/>
    </row>
    <row r="13" spans="2:14" ht="18" customHeight="1" x14ac:dyDescent="0.3">
      <c r="B13" s="22"/>
      <c r="C13" s="165"/>
      <c r="D13" s="166"/>
      <c r="E13" s="166"/>
      <c r="F13" s="167"/>
      <c r="G13" s="15"/>
      <c r="H13" s="181"/>
      <c r="I13" s="168" t="s">
        <v>14</v>
      </c>
      <c r="J13" s="169"/>
      <c r="K13" s="190"/>
      <c r="L13" s="161"/>
      <c r="M13" s="161"/>
      <c r="N13" s="204"/>
    </row>
    <row r="14" spans="2:14" ht="18" customHeight="1" x14ac:dyDescent="0.3">
      <c r="B14" s="21"/>
      <c r="C14" s="15"/>
      <c r="D14" s="15"/>
      <c r="E14" s="15"/>
      <c r="F14" s="15"/>
      <c r="G14" s="15"/>
      <c r="H14" s="15"/>
      <c r="I14" s="170">
        <f>I4</f>
        <v>41887</v>
      </c>
      <c r="J14" s="171"/>
      <c r="K14" s="191"/>
      <c r="L14" s="163"/>
      <c r="M14" s="163"/>
      <c r="N14" s="205"/>
    </row>
    <row r="15" spans="2:14" ht="18.75" x14ac:dyDescent="0.3">
      <c r="B15" s="23"/>
      <c r="C15" s="184" t="s">
        <v>2</v>
      </c>
      <c r="D15" s="185"/>
      <c r="E15" s="11"/>
      <c r="F15" s="186" t="s">
        <v>7</v>
      </c>
      <c r="G15" s="187"/>
      <c r="H15" s="188"/>
      <c r="I15" s="172" t="s">
        <v>4</v>
      </c>
      <c r="J15" s="173"/>
      <c r="K15" s="174"/>
      <c r="L15" s="19" t="s">
        <v>5</v>
      </c>
      <c r="M15" s="20"/>
      <c r="N15" s="5" t="s">
        <v>6</v>
      </c>
    </row>
    <row r="16" spans="2:14" ht="18.75" x14ac:dyDescent="0.3">
      <c r="B16" s="23">
        <v>1</v>
      </c>
      <c r="C16" s="184"/>
      <c r="D16" s="206"/>
      <c r="E16" s="206"/>
      <c r="F16" s="206"/>
      <c r="G16" s="185"/>
      <c r="H16" s="4"/>
      <c r="I16" s="10"/>
      <c r="J16" s="6"/>
      <c r="K16" s="10"/>
      <c r="L16" s="8">
        <f>L6</f>
        <v>0</v>
      </c>
      <c r="M16" s="7"/>
      <c r="N16" s="9"/>
    </row>
    <row r="17" spans="2:14" ht="18.75" x14ac:dyDescent="0.3">
      <c r="B17" s="23">
        <v>2</v>
      </c>
      <c r="C17" s="184"/>
      <c r="D17" s="206"/>
      <c r="E17" s="206"/>
      <c r="F17" s="206"/>
      <c r="G17" s="185"/>
      <c r="H17" s="3"/>
      <c r="I17" s="12"/>
      <c r="J17" s="6"/>
      <c r="K17" s="12"/>
      <c r="L17" s="8">
        <f>L7</f>
        <v>0</v>
      </c>
      <c r="M17" s="7"/>
      <c r="N17" s="9"/>
    </row>
    <row r="18" spans="2:14" ht="18.75" x14ac:dyDescent="0.3">
      <c r="B18" s="23">
        <v>3</v>
      </c>
      <c r="C18" s="184"/>
      <c r="D18" s="206"/>
      <c r="E18" s="206"/>
      <c r="F18" s="206"/>
      <c r="G18" s="185"/>
      <c r="H18" s="3"/>
      <c r="I18" s="12"/>
      <c r="J18" s="6"/>
      <c r="K18" s="12"/>
      <c r="L18" s="8">
        <f>L8</f>
        <v>0</v>
      </c>
      <c r="M18" s="7"/>
      <c r="N18" s="9"/>
    </row>
    <row r="19" spans="2:14" ht="18.75" x14ac:dyDescent="0.3">
      <c r="B19" s="23">
        <v>4</v>
      </c>
      <c r="C19" s="184"/>
      <c r="D19" s="206"/>
      <c r="E19" s="206"/>
      <c r="F19" s="206"/>
      <c r="G19" s="185"/>
      <c r="H19" s="3"/>
      <c r="I19" s="12"/>
      <c r="J19" s="6"/>
      <c r="K19" s="12"/>
      <c r="L19" s="8">
        <f>L9</f>
        <v>0</v>
      </c>
      <c r="M19" s="7"/>
      <c r="N19" s="9"/>
    </row>
    <row r="20" spans="2:14" ht="18.75" x14ac:dyDescent="0.3">
      <c r="B20" s="16"/>
      <c r="C20" s="17"/>
      <c r="D20" s="17"/>
      <c r="E20" s="17"/>
      <c r="F20" s="18"/>
      <c r="G20" s="6" t="s">
        <v>3</v>
      </c>
      <c r="H20" s="6"/>
      <c r="I20" s="14"/>
      <c r="J20" s="6"/>
      <c r="K20" s="14"/>
      <c r="L20" s="8"/>
      <c r="M20" s="7"/>
      <c r="N20" s="9"/>
    </row>
  </sheetData>
  <mergeCells count="34">
    <mergeCell ref="C16:G16"/>
    <mergeCell ref="C17:G17"/>
    <mergeCell ref="C18:G18"/>
    <mergeCell ref="C19:G19"/>
    <mergeCell ref="C11:D11"/>
    <mergeCell ref="E11:H11"/>
    <mergeCell ref="L12:N14"/>
    <mergeCell ref="C13:F13"/>
    <mergeCell ref="I13:J13"/>
    <mergeCell ref="I14:J14"/>
    <mergeCell ref="C15:D15"/>
    <mergeCell ref="F15:H15"/>
    <mergeCell ref="I15:K15"/>
    <mergeCell ref="K12:K14"/>
    <mergeCell ref="C9:G9"/>
    <mergeCell ref="C12:D12"/>
    <mergeCell ref="E12:G12"/>
    <mergeCell ref="H12:H13"/>
    <mergeCell ref="I12:J12"/>
    <mergeCell ref="L2:N4"/>
    <mergeCell ref="C3:F3"/>
    <mergeCell ref="I3:J3"/>
    <mergeCell ref="I4:J4"/>
    <mergeCell ref="C8:G8"/>
    <mergeCell ref="C2:D2"/>
    <mergeCell ref="E2:G2"/>
    <mergeCell ref="H2:H3"/>
    <mergeCell ref="I2:J2"/>
    <mergeCell ref="C5:D5"/>
    <mergeCell ref="F5:H5"/>
    <mergeCell ref="I5:K5"/>
    <mergeCell ref="C6:G6"/>
    <mergeCell ref="C7:G7"/>
    <mergeCell ref="K2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9"/>
  <sheetViews>
    <sheetView workbookViewId="0">
      <selection activeCell="I16" sqref="I16"/>
    </sheetView>
  </sheetViews>
  <sheetFormatPr defaultRowHeight="15" x14ac:dyDescent="0.25"/>
  <cols>
    <col min="1" max="1" width="13.28515625" customWidth="1"/>
    <col min="2" max="2" width="4.7109375" customWidth="1"/>
    <col min="3" max="3" width="25.28515625" customWidth="1"/>
    <col min="4" max="4" width="5.5703125" style="50" bestFit="1" customWidth="1"/>
    <col min="5" max="5" width="3.7109375" customWidth="1"/>
    <col min="6" max="6" width="27.5703125" customWidth="1"/>
    <col min="7" max="7" width="5.5703125" style="50" bestFit="1" customWidth="1"/>
    <col min="8" max="8" width="9" customWidth="1"/>
    <col min="9" max="9" width="26.42578125" customWidth="1"/>
  </cols>
  <sheetData>
    <row r="2" spans="1:7" ht="18.75" x14ac:dyDescent="0.25">
      <c r="A2" t="s">
        <v>26</v>
      </c>
      <c r="C2" s="48" t="s">
        <v>31</v>
      </c>
      <c r="D2" s="51" t="s">
        <v>0</v>
      </c>
      <c r="E2" s="48"/>
      <c r="F2" s="48" t="s">
        <v>50</v>
      </c>
      <c r="G2" s="51" t="s">
        <v>11</v>
      </c>
    </row>
    <row r="3" spans="1:7" ht="18.75" x14ac:dyDescent="0.25">
      <c r="A3" t="s">
        <v>17</v>
      </c>
      <c r="C3" s="49"/>
      <c r="D3" s="52"/>
      <c r="E3" s="49"/>
      <c r="F3" s="49"/>
      <c r="G3" s="52"/>
    </row>
    <row r="4" spans="1:7" ht="18.75" x14ac:dyDescent="0.25">
      <c r="A4" t="s">
        <v>18</v>
      </c>
      <c r="B4">
        <v>1</v>
      </c>
      <c r="C4" s="49" t="s">
        <v>33</v>
      </c>
      <c r="D4" s="52">
        <v>59</v>
      </c>
      <c r="E4" s="49"/>
      <c r="F4" s="49" t="s">
        <v>52</v>
      </c>
      <c r="G4" s="52">
        <v>40</v>
      </c>
    </row>
    <row r="5" spans="1:7" ht="18.75" x14ac:dyDescent="0.25">
      <c r="A5" t="s">
        <v>27</v>
      </c>
      <c r="B5">
        <v>2</v>
      </c>
      <c r="C5" s="49" t="s">
        <v>35</v>
      </c>
      <c r="D5" s="52">
        <v>44</v>
      </c>
      <c r="E5" s="49"/>
      <c r="F5" s="49" t="s">
        <v>54</v>
      </c>
      <c r="G5" s="52">
        <v>31</v>
      </c>
    </row>
    <row r="6" spans="1:7" ht="18.75" x14ac:dyDescent="0.25">
      <c r="A6" t="s">
        <v>19</v>
      </c>
      <c r="B6">
        <v>3</v>
      </c>
      <c r="C6" s="49" t="s">
        <v>37</v>
      </c>
      <c r="D6" s="52">
        <v>44</v>
      </c>
      <c r="E6" s="49"/>
      <c r="F6" s="49" t="s">
        <v>56</v>
      </c>
      <c r="G6" s="52">
        <v>28</v>
      </c>
    </row>
    <row r="7" spans="1:7" ht="18.75" x14ac:dyDescent="0.25">
      <c r="A7" t="s">
        <v>28</v>
      </c>
      <c r="B7">
        <v>4</v>
      </c>
      <c r="C7" s="49" t="s">
        <v>39</v>
      </c>
      <c r="D7" s="52">
        <v>42</v>
      </c>
      <c r="E7" s="49"/>
      <c r="F7" s="49" t="s">
        <v>58</v>
      </c>
      <c r="G7" s="52">
        <v>25</v>
      </c>
    </row>
    <row r="8" spans="1:7" ht="18.75" x14ac:dyDescent="0.25">
      <c r="A8" t="s">
        <v>20</v>
      </c>
      <c r="B8">
        <v>5</v>
      </c>
      <c r="C8" s="49" t="s">
        <v>41</v>
      </c>
      <c r="D8" s="52">
        <v>40</v>
      </c>
      <c r="E8" s="49"/>
      <c r="F8" s="49" t="s">
        <v>60</v>
      </c>
      <c r="G8" s="52">
        <v>22</v>
      </c>
    </row>
    <row r="9" spans="1:7" ht="18.75" x14ac:dyDescent="0.25">
      <c r="A9" t="s">
        <v>21</v>
      </c>
      <c r="B9">
        <v>6</v>
      </c>
      <c r="C9" s="49" t="s">
        <v>43</v>
      </c>
      <c r="D9" s="52">
        <v>37</v>
      </c>
      <c r="E9" s="49"/>
      <c r="F9" s="49" t="s">
        <v>62</v>
      </c>
      <c r="G9" s="52">
        <v>21</v>
      </c>
    </row>
    <row r="10" spans="1:7" ht="18.75" x14ac:dyDescent="0.25">
      <c r="A10" t="s">
        <v>29</v>
      </c>
      <c r="B10">
        <v>7</v>
      </c>
      <c r="C10" s="49" t="s">
        <v>45</v>
      </c>
      <c r="D10" s="52">
        <v>36</v>
      </c>
      <c r="E10" s="49"/>
      <c r="F10" s="49" t="s">
        <v>64</v>
      </c>
      <c r="G10" s="52">
        <v>20</v>
      </c>
    </row>
    <row r="11" spans="1:7" ht="18.75" x14ac:dyDescent="0.25">
      <c r="A11" t="s">
        <v>22</v>
      </c>
      <c r="B11">
        <v>8</v>
      </c>
      <c r="C11" s="49" t="s">
        <v>47</v>
      </c>
      <c r="D11" s="52">
        <v>30</v>
      </c>
      <c r="E11" s="49"/>
      <c r="F11" s="49" t="s">
        <v>66</v>
      </c>
      <c r="G11" s="52">
        <v>18</v>
      </c>
    </row>
    <row r="12" spans="1:7" ht="18.75" x14ac:dyDescent="0.25">
      <c r="A12" t="s">
        <v>23</v>
      </c>
      <c r="C12" s="49"/>
      <c r="D12" s="52"/>
      <c r="E12" s="49"/>
      <c r="F12" s="49"/>
      <c r="G12" s="52"/>
    </row>
    <row r="13" spans="1:7" ht="18.75" x14ac:dyDescent="0.25">
      <c r="A13" t="s">
        <v>16</v>
      </c>
      <c r="C13" s="48" t="s">
        <v>32</v>
      </c>
      <c r="D13" s="51" t="s">
        <v>0</v>
      </c>
      <c r="E13" s="48"/>
      <c r="F13" s="48" t="s">
        <v>51</v>
      </c>
      <c r="G13" s="51" t="s">
        <v>11</v>
      </c>
    </row>
    <row r="14" spans="1:7" ht="18.75" x14ac:dyDescent="0.25">
      <c r="A14" t="s">
        <v>30</v>
      </c>
      <c r="C14" s="49"/>
      <c r="D14" s="52"/>
      <c r="E14" s="49"/>
      <c r="F14" s="49"/>
      <c r="G14" s="52"/>
    </row>
    <row r="15" spans="1:7" ht="18.75" x14ac:dyDescent="0.25">
      <c r="B15">
        <v>9</v>
      </c>
      <c r="C15" s="49" t="s">
        <v>34</v>
      </c>
      <c r="D15" s="52">
        <v>73</v>
      </c>
      <c r="E15" s="49"/>
      <c r="F15" s="49" t="s">
        <v>53</v>
      </c>
      <c r="G15" s="52">
        <v>33</v>
      </c>
    </row>
    <row r="16" spans="1:7" ht="18.75" x14ac:dyDescent="0.25">
      <c r="B16">
        <v>10</v>
      </c>
      <c r="C16" s="49" t="s">
        <v>36</v>
      </c>
      <c r="D16" s="52">
        <v>67</v>
      </c>
      <c r="E16" s="49"/>
      <c r="F16" s="49" t="s">
        <v>55</v>
      </c>
      <c r="G16" s="52">
        <v>31</v>
      </c>
    </row>
    <row r="17" spans="2:7" ht="18.75" x14ac:dyDescent="0.25">
      <c r="B17">
        <v>11</v>
      </c>
      <c r="C17" s="49" t="s">
        <v>38</v>
      </c>
      <c r="D17" s="52">
        <v>64</v>
      </c>
      <c r="E17" s="49"/>
      <c r="F17" s="49" t="s">
        <v>57</v>
      </c>
      <c r="G17" s="52">
        <v>24</v>
      </c>
    </row>
    <row r="18" spans="2:7" ht="18.75" x14ac:dyDescent="0.25">
      <c r="B18">
        <v>12</v>
      </c>
      <c r="C18" s="49" t="s">
        <v>40</v>
      </c>
      <c r="D18" s="52">
        <v>48</v>
      </c>
      <c r="E18" s="49"/>
      <c r="F18" s="49" t="s">
        <v>59</v>
      </c>
      <c r="G18" s="52">
        <v>23</v>
      </c>
    </row>
    <row r="19" spans="2:7" ht="18.75" x14ac:dyDescent="0.25">
      <c r="B19">
        <v>13</v>
      </c>
      <c r="C19" s="49" t="s">
        <v>42</v>
      </c>
      <c r="D19" s="52">
        <v>44</v>
      </c>
      <c r="E19" s="49"/>
      <c r="F19" s="49" t="s">
        <v>61</v>
      </c>
      <c r="G19" s="52">
        <v>22</v>
      </c>
    </row>
    <row r="20" spans="2:7" ht="18.75" x14ac:dyDescent="0.25">
      <c r="B20">
        <v>14</v>
      </c>
      <c r="C20" s="49" t="s">
        <v>44</v>
      </c>
      <c r="D20" s="52">
        <v>39</v>
      </c>
      <c r="E20" s="49"/>
      <c r="F20" s="49" t="s">
        <v>63</v>
      </c>
      <c r="G20" s="52">
        <v>21</v>
      </c>
    </row>
    <row r="21" spans="2:7" ht="18.75" x14ac:dyDescent="0.25">
      <c r="B21">
        <v>15</v>
      </c>
      <c r="C21" s="49" t="s">
        <v>46</v>
      </c>
      <c r="D21" s="52">
        <v>35</v>
      </c>
      <c r="E21" s="49"/>
      <c r="F21" s="49" t="s">
        <v>65</v>
      </c>
      <c r="G21" s="52">
        <v>21</v>
      </c>
    </row>
    <row r="22" spans="2:7" ht="37.5" x14ac:dyDescent="0.25">
      <c r="B22">
        <v>16</v>
      </c>
      <c r="C22" s="49" t="s">
        <v>48</v>
      </c>
      <c r="D22" s="52" t="s">
        <v>49</v>
      </c>
      <c r="E22" s="49"/>
      <c r="F22" s="49" t="s">
        <v>67</v>
      </c>
      <c r="G22" s="52">
        <v>19</v>
      </c>
    </row>
    <row r="23" spans="2:7" ht="18.75" x14ac:dyDescent="0.25">
      <c r="C23" s="49"/>
      <c r="D23" s="52"/>
      <c r="E23" s="49"/>
      <c r="F23" s="49" t="s">
        <v>68</v>
      </c>
      <c r="G23" s="52">
        <v>15</v>
      </c>
    </row>
    <row r="24" spans="2:7" ht="18.75" x14ac:dyDescent="0.25">
      <c r="C24" s="48" t="s">
        <v>69</v>
      </c>
      <c r="D24" s="51" t="s">
        <v>0</v>
      </c>
      <c r="E24" s="48"/>
      <c r="F24" s="49"/>
      <c r="G24" s="52"/>
    </row>
    <row r="25" spans="2:7" ht="18.75" x14ac:dyDescent="0.25">
      <c r="C25" s="49"/>
      <c r="D25" s="52"/>
      <c r="E25" s="49"/>
      <c r="F25" s="48" t="s">
        <v>70</v>
      </c>
      <c r="G25" s="51" t="s">
        <v>11</v>
      </c>
    </row>
    <row r="26" spans="2:7" ht="18.75" x14ac:dyDescent="0.25">
      <c r="B26">
        <v>17</v>
      </c>
      <c r="C26" s="49" t="s">
        <v>71</v>
      </c>
      <c r="D26" s="52">
        <v>82</v>
      </c>
      <c r="E26" s="49"/>
      <c r="F26" s="49"/>
      <c r="G26" s="52"/>
    </row>
    <row r="27" spans="2:7" ht="18.75" x14ac:dyDescent="0.25">
      <c r="B27">
        <v>18</v>
      </c>
      <c r="C27" s="49" t="s">
        <v>73</v>
      </c>
      <c r="D27" s="52">
        <v>47</v>
      </c>
      <c r="E27" s="49"/>
      <c r="F27" s="49" t="s">
        <v>72</v>
      </c>
      <c r="G27" s="52">
        <v>37</v>
      </c>
    </row>
    <row r="28" spans="2:7" ht="18.75" x14ac:dyDescent="0.25">
      <c r="B28">
        <v>19</v>
      </c>
      <c r="C28" s="49" t="s">
        <v>75</v>
      </c>
      <c r="D28" s="52">
        <v>47</v>
      </c>
      <c r="E28" s="49"/>
      <c r="F28" s="49" t="s">
        <v>74</v>
      </c>
      <c r="G28" s="52">
        <v>36</v>
      </c>
    </row>
    <row r="29" spans="2:7" ht="18.75" x14ac:dyDescent="0.25">
      <c r="B29">
        <v>20</v>
      </c>
      <c r="C29" s="49" t="s">
        <v>77</v>
      </c>
      <c r="D29" s="52">
        <v>45</v>
      </c>
      <c r="E29" s="49"/>
      <c r="F29" s="49" t="s">
        <v>76</v>
      </c>
      <c r="G29" s="52">
        <v>28</v>
      </c>
    </row>
    <row r="30" spans="2:7" ht="18.75" x14ac:dyDescent="0.25">
      <c r="B30">
        <v>21</v>
      </c>
      <c r="C30" s="49" t="s">
        <v>79</v>
      </c>
      <c r="D30" s="52">
        <v>37</v>
      </c>
      <c r="E30" s="49"/>
      <c r="F30" s="49" t="s">
        <v>78</v>
      </c>
      <c r="G30" s="52">
        <v>23</v>
      </c>
    </row>
    <row r="31" spans="2:7" ht="37.5" x14ac:dyDescent="0.25">
      <c r="B31">
        <v>22</v>
      </c>
      <c r="C31" s="49" t="s">
        <v>81</v>
      </c>
      <c r="D31" s="52" t="s">
        <v>82</v>
      </c>
      <c r="E31" s="49"/>
      <c r="F31" s="49" t="s">
        <v>80</v>
      </c>
      <c r="G31" s="52">
        <v>21</v>
      </c>
    </row>
    <row r="32" spans="2:7" ht="37.5" x14ac:dyDescent="0.25">
      <c r="B32">
        <v>23</v>
      </c>
      <c r="C32" s="49" t="s">
        <v>84</v>
      </c>
      <c r="D32" s="52" t="s">
        <v>82</v>
      </c>
      <c r="E32" s="49"/>
      <c r="F32" s="49" t="s">
        <v>83</v>
      </c>
      <c r="G32" s="52">
        <v>19</v>
      </c>
    </row>
    <row r="33" spans="2:7" ht="18.75" x14ac:dyDescent="0.25">
      <c r="B33">
        <v>24</v>
      </c>
      <c r="C33" s="49" t="s">
        <v>85</v>
      </c>
      <c r="D33" s="52">
        <v>30</v>
      </c>
      <c r="E33" s="49"/>
      <c r="F33" s="49"/>
      <c r="G33" s="52"/>
    </row>
    <row r="34" spans="2:7" ht="37.5" x14ac:dyDescent="0.25">
      <c r="B34">
        <v>25</v>
      </c>
      <c r="C34" s="49" t="s">
        <v>86</v>
      </c>
      <c r="D34" s="52" t="s">
        <v>87</v>
      </c>
      <c r="E34" s="49"/>
      <c r="F34" s="48" t="s">
        <v>89</v>
      </c>
      <c r="G34" s="51" t="s">
        <v>11</v>
      </c>
    </row>
    <row r="35" spans="2:7" ht="18.75" x14ac:dyDescent="0.25">
      <c r="C35" s="49"/>
      <c r="D35" s="52"/>
      <c r="E35" s="49"/>
      <c r="F35" s="49"/>
      <c r="G35" s="52"/>
    </row>
    <row r="36" spans="2:7" ht="18.75" x14ac:dyDescent="0.25">
      <c r="C36" s="48" t="s">
        <v>88</v>
      </c>
      <c r="D36" s="51" t="s">
        <v>0</v>
      </c>
      <c r="E36" s="48"/>
      <c r="F36" s="49" t="s">
        <v>91</v>
      </c>
      <c r="G36" s="52">
        <v>40</v>
      </c>
    </row>
    <row r="37" spans="2:7" ht="37.5" x14ac:dyDescent="0.25">
      <c r="C37" s="49"/>
      <c r="D37" s="52"/>
      <c r="E37" s="49"/>
      <c r="F37" s="49" t="s">
        <v>93</v>
      </c>
      <c r="G37" s="52" t="s">
        <v>94</v>
      </c>
    </row>
    <row r="38" spans="2:7" ht="18.75" x14ac:dyDescent="0.25">
      <c r="B38">
        <v>26</v>
      </c>
      <c r="C38" s="49" t="s">
        <v>90</v>
      </c>
      <c r="D38" s="52">
        <v>90</v>
      </c>
      <c r="E38" s="49"/>
      <c r="F38" s="49" t="s">
        <v>96</v>
      </c>
      <c r="G38" s="52">
        <v>33</v>
      </c>
    </row>
    <row r="39" spans="2:7" ht="18.75" x14ac:dyDescent="0.25">
      <c r="B39">
        <v>27</v>
      </c>
      <c r="C39" s="49" t="s">
        <v>92</v>
      </c>
      <c r="D39" s="52">
        <v>73</v>
      </c>
      <c r="E39" s="49"/>
      <c r="F39" s="49" t="s">
        <v>98</v>
      </c>
      <c r="G39" s="52">
        <v>33</v>
      </c>
    </row>
    <row r="40" spans="2:7" ht="18.75" x14ac:dyDescent="0.25">
      <c r="B40">
        <v>28</v>
      </c>
      <c r="C40" s="49" t="s">
        <v>95</v>
      </c>
      <c r="D40" s="52">
        <v>66</v>
      </c>
      <c r="E40" s="49"/>
      <c r="F40" s="49" t="s">
        <v>100</v>
      </c>
      <c r="G40" s="52">
        <v>32</v>
      </c>
    </row>
    <row r="41" spans="2:7" ht="18.75" x14ac:dyDescent="0.25">
      <c r="B41">
        <v>29</v>
      </c>
      <c r="C41" s="49" t="s">
        <v>97</v>
      </c>
      <c r="D41" s="52">
        <v>63</v>
      </c>
      <c r="E41" s="49"/>
      <c r="F41" s="49" t="s">
        <v>101</v>
      </c>
      <c r="G41" s="52">
        <v>27</v>
      </c>
    </row>
    <row r="42" spans="2:7" ht="18.75" x14ac:dyDescent="0.25">
      <c r="B42">
        <v>30</v>
      </c>
      <c r="C42" s="49" t="s">
        <v>99</v>
      </c>
      <c r="D42" s="52">
        <v>37</v>
      </c>
      <c r="E42" s="49"/>
      <c r="F42" s="49" t="s">
        <v>102</v>
      </c>
      <c r="G42" s="52">
        <v>21</v>
      </c>
    </row>
    <row r="43" spans="2:7" ht="18.75" x14ac:dyDescent="0.25">
      <c r="C43" s="49"/>
      <c r="D43" s="52"/>
      <c r="E43" s="49"/>
      <c r="F43" s="49" t="s">
        <v>103</v>
      </c>
      <c r="G43" s="52">
        <v>18</v>
      </c>
    </row>
    <row r="44" spans="2:7" ht="18.75" x14ac:dyDescent="0.25">
      <c r="C44" s="48" t="s">
        <v>104</v>
      </c>
      <c r="D44" s="52" t="s">
        <v>0</v>
      </c>
      <c r="E44" s="49"/>
      <c r="F44" s="49"/>
      <c r="G44" s="52"/>
    </row>
    <row r="45" spans="2:7" ht="18.75" x14ac:dyDescent="0.25">
      <c r="C45" s="49"/>
      <c r="D45" s="52"/>
      <c r="E45" s="49"/>
      <c r="F45" s="48" t="s">
        <v>120</v>
      </c>
      <c r="G45" s="51" t="s">
        <v>11</v>
      </c>
    </row>
    <row r="46" spans="2:7" ht="18.75" x14ac:dyDescent="0.25">
      <c r="B46">
        <v>31</v>
      </c>
      <c r="C46" s="49" t="s">
        <v>106</v>
      </c>
      <c r="D46" s="52">
        <v>72</v>
      </c>
      <c r="E46" s="49"/>
      <c r="F46" s="49"/>
      <c r="G46" s="52"/>
    </row>
    <row r="47" spans="2:7" ht="18.75" x14ac:dyDescent="0.25">
      <c r="B47">
        <v>32</v>
      </c>
      <c r="C47" s="49" t="s">
        <v>108</v>
      </c>
      <c r="D47" s="52">
        <v>67</v>
      </c>
      <c r="E47" s="49"/>
      <c r="F47" s="49" t="s">
        <v>121</v>
      </c>
      <c r="G47" s="52">
        <v>50</v>
      </c>
    </row>
    <row r="48" spans="2:7" ht="18.75" x14ac:dyDescent="0.25">
      <c r="B48">
        <v>33</v>
      </c>
      <c r="C48" s="49" t="s">
        <v>110</v>
      </c>
      <c r="D48" s="52">
        <v>48</v>
      </c>
      <c r="E48" s="49"/>
      <c r="F48" s="49" t="s">
        <v>123</v>
      </c>
      <c r="G48" s="52">
        <v>41</v>
      </c>
    </row>
    <row r="49" spans="2:7" ht="18.75" x14ac:dyDescent="0.25">
      <c r="B49">
        <v>34</v>
      </c>
      <c r="C49" s="49" t="s">
        <v>64</v>
      </c>
      <c r="D49" s="52">
        <v>44</v>
      </c>
      <c r="E49" s="49"/>
      <c r="F49" s="49" t="s">
        <v>126</v>
      </c>
      <c r="G49" s="52">
        <v>28</v>
      </c>
    </row>
    <row r="50" spans="2:7" ht="37.5" x14ac:dyDescent="0.25">
      <c r="B50">
        <v>35</v>
      </c>
      <c r="C50" s="49" t="s">
        <v>113</v>
      </c>
      <c r="D50" s="52">
        <v>39</v>
      </c>
      <c r="E50" s="49"/>
      <c r="F50" s="49" t="s">
        <v>128</v>
      </c>
      <c r="G50" s="52" t="s">
        <v>129</v>
      </c>
    </row>
    <row r="51" spans="2:7" ht="18.75" x14ac:dyDescent="0.25">
      <c r="B51">
        <v>36</v>
      </c>
      <c r="C51" s="49" t="s">
        <v>115</v>
      </c>
      <c r="D51" s="52">
        <v>28</v>
      </c>
      <c r="E51" s="49"/>
      <c r="F51" s="49" t="s">
        <v>131</v>
      </c>
      <c r="G51" s="52">
        <v>20</v>
      </c>
    </row>
    <row r="52" spans="2:7" ht="18.75" x14ac:dyDescent="0.25">
      <c r="B52">
        <v>37</v>
      </c>
      <c r="C52" s="49" t="s">
        <v>111</v>
      </c>
      <c r="D52" s="52">
        <v>65</v>
      </c>
      <c r="E52" s="49"/>
      <c r="F52" s="49" t="s">
        <v>133</v>
      </c>
      <c r="G52" s="52">
        <v>18</v>
      </c>
    </row>
    <row r="53" spans="2:7" ht="18.75" x14ac:dyDescent="0.25">
      <c r="C53" s="49"/>
      <c r="D53" s="52"/>
      <c r="E53" s="49"/>
      <c r="F53" s="49" t="s">
        <v>42</v>
      </c>
      <c r="G53" s="52">
        <v>18</v>
      </c>
    </row>
    <row r="54" spans="2:7" ht="18.75" x14ac:dyDescent="0.25">
      <c r="C54" s="48" t="s">
        <v>105</v>
      </c>
      <c r="D54" s="51" t="s">
        <v>0</v>
      </c>
      <c r="E54" s="48"/>
      <c r="F54" s="49"/>
      <c r="G54" s="52"/>
    </row>
    <row r="55" spans="2:7" ht="18.75" x14ac:dyDescent="0.25">
      <c r="C55" s="49"/>
      <c r="D55" s="52"/>
      <c r="E55" s="49"/>
      <c r="F55" s="48" t="s">
        <v>137</v>
      </c>
      <c r="G55" s="51" t="s">
        <v>11</v>
      </c>
    </row>
    <row r="56" spans="2:7" ht="18.75" x14ac:dyDescent="0.25">
      <c r="B56">
        <v>38</v>
      </c>
      <c r="C56" s="49" t="s">
        <v>107</v>
      </c>
      <c r="D56" s="52">
        <v>66</v>
      </c>
      <c r="E56" s="49"/>
      <c r="F56" s="49"/>
      <c r="G56" s="52"/>
    </row>
    <row r="57" spans="2:7" ht="18.75" x14ac:dyDescent="0.25">
      <c r="B57">
        <v>39</v>
      </c>
      <c r="C57" s="49" t="s">
        <v>109</v>
      </c>
      <c r="D57" s="52">
        <v>65</v>
      </c>
      <c r="E57" s="49"/>
      <c r="F57" s="49" t="s">
        <v>139</v>
      </c>
      <c r="G57" s="52">
        <v>41</v>
      </c>
    </row>
    <row r="58" spans="2:7" ht="18.75" x14ac:dyDescent="0.25">
      <c r="B58">
        <v>40</v>
      </c>
      <c r="C58" s="49" t="s">
        <v>111</v>
      </c>
      <c r="D58" s="52">
        <v>63</v>
      </c>
      <c r="E58" s="49"/>
      <c r="F58" s="49" t="s">
        <v>141</v>
      </c>
      <c r="G58" s="52">
        <v>38</v>
      </c>
    </row>
    <row r="59" spans="2:7" ht="18.75" x14ac:dyDescent="0.25">
      <c r="B59">
        <v>41</v>
      </c>
      <c r="C59" s="49" t="s">
        <v>112</v>
      </c>
      <c r="D59" s="52">
        <v>53</v>
      </c>
      <c r="E59" s="49"/>
      <c r="F59" s="49" t="s">
        <v>143</v>
      </c>
      <c r="G59" s="52">
        <v>35</v>
      </c>
    </row>
    <row r="60" spans="2:7" ht="18.75" x14ac:dyDescent="0.25">
      <c r="B60">
        <v>42</v>
      </c>
      <c r="C60" s="49" t="s">
        <v>114</v>
      </c>
      <c r="D60" s="52">
        <v>46</v>
      </c>
      <c r="E60" s="49"/>
      <c r="F60" s="49" t="s">
        <v>145</v>
      </c>
      <c r="G60" s="52">
        <v>23</v>
      </c>
    </row>
    <row r="61" spans="2:7" ht="18.75" x14ac:dyDescent="0.25">
      <c r="B61">
        <v>43</v>
      </c>
      <c r="C61" s="49" t="s">
        <v>116</v>
      </c>
      <c r="D61" s="52">
        <v>45</v>
      </c>
      <c r="E61" s="49"/>
      <c r="F61" s="49" t="s">
        <v>147</v>
      </c>
      <c r="G61" s="52">
        <v>20</v>
      </c>
    </row>
    <row r="62" spans="2:7" ht="18.75" x14ac:dyDescent="0.25">
      <c r="B62">
        <v>44</v>
      </c>
      <c r="C62" s="49" t="s">
        <v>117</v>
      </c>
      <c r="D62" s="52">
        <v>42</v>
      </c>
      <c r="E62" s="49"/>
      <c r="F62" s="49" t="s">
        <v>149</v>
      </c>
      <c r="G62" s="52">
        <v>20</v>
      </c>
    </row>
    <row r="63" spans="2:7" ht="18.75" x14ac:dyDescent="0.25">
      <c r="B63">
        <v>45</v>
      </c>
      <c r="C63" s="49" t="s">
        <v>118</v>
      </c>
      <c r="D63" s="52">
        <v>29</v>
      </c>
      <c r="E63" s="49"/>
      <c r="F63" s="49" t="s">
        <v>150</v>
      </c>
      <c r="G63" s="52">
        <v>18</v>
      </c>
    </row>
    <row r="64" spans="2:7" ht="18.75" x14ac:dyDescent="0.25">
      <c r="B64">
        <v>46</v>
      </c>
      <c r="C64" s="49" t="s">
        <v>119</v>
      </c>
      <c r="D64" s="52">
        <v>24</v>
      </c>
      <c r="E64" s="49"/>
      <c r="F64" s="49" t="s">
        <v>151</v>
      </c>
      <c r="G64" s="52">
        <v>11</v>
      </c>
    </row>
    <row r="65" spans="2:7" ht="18.75" x14ac:dyDescent="0.25">
      <c r="C65" s="49"/>
      <c r="D65" s="52"/>
      <c r="E65" s="49"/>
      <c r="F65" s="49"/>
      <c r="G65" s="52"/>
    </row>
    <row r="66" spans="2:7" ht="18.75" x14ac:dyDescent="0.25">
      <c r="C66" s="48" t="s">
        <v>136</v>
      </c>
      <c r="D66" s="51" t="s">
        <v>0</v>
      </c>
      <c r="E66" s="48"/>
      <c r="F66" s="48" t="s">
        <v>152</v>
      </c>
      <c r="G66" s="51" t="s">
        <v>11</v>
      </c>
    </row>
    <row r="67" spans="2:7" ht="18.75" x14ac:dyDescent="0.25">
      <c r="C67" s="49"/>
      <c r="D67" s="52"/>
      <c r="E67" s="49"/>
      <c r="F67" s="49"/>
      <c r="G67" s="52"/>
    </row>
    <row r="68" spans="2:7" ht="18.75" x14ac:dyDescent="0.25">
      <c r="B68">
        <v>47</v>
      </c>
      <c r="C68" s="49" t="s">
        <v>138</v>
      </c>
      <c r="D68" s="52">
        <v>70</v>
      </c>
      <c r="E68" s="49"/>
      <c r="F68" s="49" t="s">
        <v>154</v>
      </c>
      <c r="G68" s="52">
        <v>25</v>
      </c>
    </row>
    <row r="69" spans="2:7" ht="18.75" x14ac:dyDescent="0.25">
      <c r="B69">
        <v>48</v>
      </c>
      <c r="C69" s="49" t="s">
        <v>140</v>
      </c>
      <c r="D69" s="52">
        <v>60</v>
      </c>
      <c r="E69" s="49"/>
      <c r="F69" s="49" t="s">
        <v>156</v>
      </c>
      <c r="G69" s="52">
        <v>24</v>
      </c>
    </row>
    <row r="70" spans="2:7" ht="18.75" x14ac:dyDescent="0.25">
      <c r="B70">
        <v>49</v>
      </c>
      <c r="C70" s="49" t="s">
        <v>142</v>
      </c>
      <c r="D70" s="52">
        <v>50</v>
      </c>
      <c r="E70" s="49"/>
      <c r="F70" s="49" t="s">
        <v>158</v>
      </c>
      <c r="G70" s="52">
        <v>17</v>
      </c>
    </row>
    <row r="71" spans="2:7" ht="18.75" x14ac:dyDescent="0.25">
      <c r="B71">
        <v>50</v>
      </c>
      <c r="C71" s="49" t="s">
        <v>144</v>
      </c>
      <c r="D71" s="52">
        <v>49</v>
      </c>
      <c r="E71" s="49"/>
      <c r="F71" s="49" t="s">
        <v>160</v>
      </c>
      <c r="G71" s="52">
        <v>15</v>
      </c>
    </row>
    <row r="72" spans="2:7" ht="18.75" x14ac:dyDescent="0.25">
      <c r="B72">
        <v>51</v>
      </c>
      <c r="C72" s="49" t="s">
        <v>146</v>
      </c>
      <c r="D72" s="52">
        <v>40</v>
      </c>
      <c r="E72" s="49"/>
      <c r="F72" s="49" t="s">
        <v>162</v>
      </c>
      <c r="G72" s="52">
        <v>15</v>
      </c>
    </row>
    <row r="73" spans="2:7" ht="37.5" x14ac:dyDescent="0.25">
      <c r="B73">
        <v>52</v>
      </c>
      <c r="C73" s="49" t="s">
        <v>148</v>
      </c>
      <c r="D73" s="52">
        <v>39</v>
      </c>
      <c r="E73" s="49"/>
      <c r="F73" s="49" t="s">
        <v>164</v>
      </c>
      <c r="G73" s="52" t="s">
        <v>165</v>
      </c>
    </row>
    <row r="74" spans="2:7" ht="37.5" x14ac:dyDescent="0.25">
      <c r="C74" s="49"/>
      <c r="D74" s="52"/>
      <c r="E74" s="49"/>
      <c r="F74" s="49" t="s">
        <v>167</v>
      </c>
      <c r="G74" s="52" t="s">
        <v>165</v>
      </c>
    </row>
    <row r="75" spans="2:7" ht="18.75" x14ac:dyDescent="0.25">
      <c r="C75" s="48" t="s">
        <v>25</v>
      </c>
      <c r="D75" s="51" t="s">
        <v>0</v>
      </c>
      <c r="E75" s="48"/>
      <c r="F75" s="49"/>
      <c r="G75" s="52"/>
    </row>
    <row r="76" spans="2:7" ht="18.75" x14ac:dyDescent="0.25">
      <c r="C76" s="49"/>
      <c r="D76" s="52"/>
      <c r="E76" s="49"/>
      <c r="F76" s="48" t="s">
        <v>24</v>
      </c>
      <c r="G76" s="51" t="s">
        <v>11</v>
      </c>
    </row>
    <row r="77" spans="2:7" ht="18.75" x14ac:dyDescent="0.25">
      <c r="B77">
        <v>53</v>
      </c>
      <c r="C77" s="49" t="s">
        <v>153</v>
      </c>
      <c r="D77" s="52">
        <v>116</v>
      </c>
      <c r="E77" s="49"/>
      <c r="F77" s="49"/>
      <c r="G77" s="52"/>
    </row>
    <row r="78" spans="2:7" ht="18.75" x14ac:dyDescent="0.25">
      <c r="B78">
        <v>54</v>
      </c>
      <c r="C78" s="49" t="s">
        <v>155</v>
      </c>
      <c r="D78" s="52">
        <v>75</v>
      </c>
      <c r="E78" s="49"/>
      <c r="F78" s="49" t="s">
        <v>122</v>
      </c>
      <c r="G78" s="52">
        <v>57</v>
      </c>
    </row>
    <row r="79" spans="2:7" ht="37.5" x14ac:dyDescent="0.25">
      <c r="B79">
        <v>55</v>
      </c>
      <c r="C79" s="49" t="s">
        <v>157</v>
      </c>
      <c r="D79" s="52">
        <v>51</v>
      </c>
      <c r="E79" s="49"/>
      <c r="F79" s="49" t="s">
        <v>124</v>
      </c>
      <c r="G79" s="52" t="s">
        <v>125</v>
      </c>
    </row>
    <row r="80" spans="2:7" ht="18.75" x14ac:dyDescent="0.25">
      <c r="B80">
        <v>56</v>
      </c>
      <c r="C80" s="49" t="s">
        <v>159</v>
      </c>
      <c r="D80" s="52">
        <v>49</v>
      </c>
      <c r="E80" s="49"/>
      <c r="F80" s="49" t="s">
        <v>127</v>
      </c>
      <c r="G80" s="52">
        <v>37</v>
      </c>
    </row>
    <row r="81" spans="2:7" ht="18.75" x14ac:dyDescent="0.25">
      <c r="B81">
        <v>57</v>
      </c>
      <c r="C81" s="49" t="s">
        <v>161</v>
      </c>
      <c r="D81" s="52">
        <v>49</v>
      </c>
      <c r="E81" s="49"/>
      <c r="F81" s="49" t="s">
        <v>130</v>
      </c>
      <c r="G81" s="52">
        <v>34</v>
      </c>
    </row>
    <row r="82" spans="2:7" ht="18.75" x14ac:dyDescent="0.25">
      <c r="B82">
        <v>58</v>
      </c>
      <c r="C82" s="49" t="s">
        <v>163</v>
      </c>
      <c r="D82" s="52">
        <v>37</v>
      </c>
      <c r="E82" s="49"/>
      <c r="F82" s="49" t="s">
        <v>132</v>
      </c>
      <c r="G82" s="52">
        <v>30</v>
      </c>
    </row>
    <row r="83" spans="2:7" ht="18.75" x14ac:dyDescent="0.25">
      <c r="B83">
        <v>59</v>
      </c>
      <c r="C83" s="49" t="s">
        <v>166</v>
      </c>
      <c r="D83" s="52">
        <v>34</v>
      </c>
      <c r="E83" s="49"/>
      <c r="F83" s="49" t="s">
        <v>134</v>
      </c>
      <c r="G83" s="52">
        <v>15</v>
      </c>
    </row>
    <row r="84" spans="2:7" ht="18.75" x14ac:dyDescent="0.25">
      <c r="B84">
        <v>60</v>
      </c>
      <c r="C84" s="49" t="s">
        <v>168</v>
      </c>
      <c r="D84" s="52">
        <v>34</v>
      </c>
      <c r="E84" s="49"/>
      <c r="F84" s="49" t="s">
        <v>135</v>
      </c>
      <c r="G84" s="52">
        <v>15</v>
      </c>
    </row>
    <row r="85" spans="2:7" ht="18.75" x14ac:dyDescent="0.25">
      <c r="C85" s="49"/>
      <c r="D85" s="52"/>
      <c r="E85" s="49"/>
      <c r="F85" s="49"/>
      <c r="G85" s="52"/>
    </row>
    <row r="86" spans="2:7" ht="18.75" x14ac:dyDescent="0.25">
      <c r="C86" s="49"/>
      <c r="D86" s="52"/>
      <c r="E86" s="49"/>
      <c r="F86" s="48" t="s">
        <v>184</v>
      </c>
      <c r="G86" s="51" t="s">
        <v>11</v>
      </c>
    </row>
    <row r="87" spans="2:7" ht="18.75" x14ac:dyDescent="0.25">
      <c r="C87" s="48" t="s">
        <v>169</v>
      </c>
      <c r="D87" s="51" t="s">
        <v>170</v>
      </c>
      <c r="E87" s="48"/>
      <c r="F87" s="49"/>
      <c r="G87" s="52"/>
    </row>
    <row r="88" spans="2:7" ht="18.75" x14ac:dyDescent="0.25">
      <c r="C88" s="49"/>
      <c r="D88" s="52"/>
      <c r="E88" s="49"/>
      <c r="F88" s="49" t="s">
        <v>186</v>
      </c>
      <c r="G88" s="52">
        <v>40</v>
      </c>
    </row>
    <row r="89" spans="2:7" ht="18.75" x14ac:dyDescent="0.25">
      <c r="B89">
        <v>61</v>
      </c>
      <c r="C89" s="49" t="s">
        <v>172</v>
      </c>
      <c r="D89" s="52">
        <v>70</v>
      </c>
      <c r="E89" s="49"/>
      <c r="F89" s="49" t="s">
        <v>188</v>
      </c>
      <c r="G89" s="52">
        <v>38</v>
      </c>
    </row>
    <row r="90" spans="2:7" ht="18.75" x14ac:dyDescent="0.25">
      <c r="B90">
        <v>62</v>
      </c>
      <c r="C90" s="49" t="s">
        <v>174</v>
      </c>
      <c r="D90" s="52">
        <v>66</v>
      </c>
      <c r="E90" s="49"/>
      <c r="F90" s="49" t="s">
        <v>190</v>
      </c>
      <c r="G90" s="52">
        <v>33</v>
      </c>
    </row>
    <row r="91" spans="2:7" ht="18.75" x14ac:dyDescent="0.25">
      <c r="B91">
        <v>63</v>
      </c>
      <c r="C91" s="49" t="s">
        <v>176</v>
      </c>
      <c r="D91" s="52">
        <v>49</v>
      </c>
      <c r="E91" s="49"/>
      <c r="F91" s="49" t="s">
        <v>192</v>
      </c>
      <c r="G91" s="52">
        <v>30</v>
      </c>
    </row>
    <row r="92" spans="2:7" ht="37.5" x14ac:dyDescent="0.25">
      <c r="B92">
        <v>64</v>
      </c>
      <c r="C92" s="49" t="s">
        <v>64</v>
      </c>
      <c r="D92" s="52">
        <v>46</v>
      </c>
      <c r="E92" s="49"/>
      <c r="F92" s="49" t="s">
        <v>194</v>
      </c>
      <c r="G92" s="52" t="s">
        <v>125</v>
      </c>
    </row>
    <row r="93" spans="2:7" ht="18.75" x14ac:dyDescent="0.25">
      <c r="B93">
        <v>65</v>
      </c>
      <c r="C93" s="49" t="s">
        <v>179</v>
      </c>
      <c r="D93" s="52">
        <v>46</v>
      </c>
      <c r="E93" s="49"/>
      <c r="F93" s="49" t="s">
        <v>196</v>
      </c>
      <c r="G93" s="52">
        <v>27</v>
      </c>
    </row>
    <row r="94" spans="2:7" ht="18.75" x14ac:dyDescent="0.25">
      <c r="B94">
        <v>66</v>
      </c>
      <c r="C94" s="49" t="s">
        <v>181</v>
      </c>
      <c r="D94" s="52">
        <v>38</v>
      </c>
      <c r="E94" s="49"/>
      <c r="F94" s="49" t="s">
        <v>198</v>
      </c>
      <c r="G94" s="52">
        <v>26</v>
      </c>
    </row>
    <row r="95" spans="2:7" ht="18.75" x14ac:dyDescent="0.25">
      <c r="B95">
        <v>67</v>
      </c>
      <c r="C95" s="49" t="s">
        <v>183</v>
      </c>
      <c r="D95" s="52">
        <v>36</v>
      </c>
      <c r="E95" s="49"/>
      <c r="F95" s="49"/>
      <c r="G95" s="52"/>
    </row>
    <row r="96" spans="2:7" ht="18.75" x14ac:dyDescent="0.25">
      <c r="C96" s="49"/>
      <c r="D96" s="52"/>
      <c r="E96" s="49"/>
      <c r="F96" s="48" t="s">
        <v>185</v>
      </c>
      <c r="G96" s="51" t="s">
        <v>11</v>
      </c>
    </row>
    <row r="97" spans="2:7" ht="18.75" x14ac:dyDescent="0.25">
      <c r="C97" s="49"/>
      <c r="D97" s="52"/>
      <c r="E97" s="49"/>
      <c r="F97" s="49"/>
      <c r="G97" s="52"/>
    </row>
    <row r="98" spans="2:7" ht="18.75" x14ac:dyDescent="0.25">
      <c r="C98" s="48" t="s">
        <v>171</v>
      </c>
      <c r="D98" s="51" t="s">
        <v>0</v>
      </c>
      <c r="E98" s="48"/>
      <c r="F98" s="49" t="s">
        <v>187</v>
      </c>
      <c r="G98" s="52">
        <v>33</v>
      </c>
    </row>
    <row r="99" spans="2:7" ht="18.75" x14ac:dyDescent="0.25">
      <c r="C99" s="49"/>
      <c r="D99" s="52"/>
      <c r="E99" s="49"/>
      <c r="F99" s="49" t="s">
        <v>189</v>
      </c>
      <c r="G99" s="52">
        <v>26</v>
      </c>
    </row>
    <row r="100" spans="2:7" ht="18.75" x14ac:dyDescent="0.25">
      <c r="B100">
        <v>68</v>
      </c>
      <c r="C100" s="49" t="s">
        <v>173</v>
      </c>
      <c r="D100" s="52">
        <v>103</v>
      </c>
      <c r="E100" s="49"/>
      <c r="F100" s="49" t="s">
        <v>191</v>
      </c>
      <c r="G100" s="52">
        <v>25</v>
      </c>
    </row>
    <row r="101" spans="2:7" ht="18.75" x14ac:dyDescent="0.25">
      <c r="B101">
        <v>69</v>
      </c>
      <c r="C101" s="49" t="s">
        <v>175</v>
      </c>
      <c r="D101" s="52">
        <v>68</v>
      </c>
      <c r="E101" s="49"/>
      <c r="F101" s="49" t="s">
        <v>193</v>
      </c>
      <c r="G101" s="52">
        <v>21</v>
      </c>
    </row>
    <row r="102" spans="2:7" ht="18.75" x14ac:dyDescent="0.25">
      <c r="B102">
        <v>70</v>
      </c>
      <c r="C102" s="49" t="s">
        <v>177</v>
      </c>
      <c r="D102" s="52">
        <v>48</v>
      </c>
      <c r="E102" s="49"/>
      <c r="F102" s="49" t="s">
        <v>195</v>
      </c>
      <c r="G102" s="52">
        <v>21</v>
      </c>
    </row>
    <row r="103" spans="2:7" ht="18.75" x14ac:dyDescent="0.25">
      <c r="B103">
        <v>71</v>
      </c>
      <c r="C103" s="49" t="s">
        <v>178</v>
      </c>
      <c r="D103" s="52">
        <v>45</v>
      </c>
      <c r="E103" s="49"/>
      <c r="F103" s="49" t="s">
        <v>197</v>
      </c>
      <c r="G103" s="52">
        <v>21</v>
      </c>
    </row>
    <row r="104" spans="2:7" ht="18.75" x14ac:dyDescent="0.25">
      <c r="B104">
        <v>72</v>
      </c>
      <c r="C104" s="49" t="s">
        <v>180</v>
      </c>
      <c r="D104" s="52">
        <v>43</v>
      </c>
      <c r="E104" s="49"/>
      <c r="F104" s="49"/>
      <c r="G104" s="52"/>
    </row>
    <row r="105" spans="2:7" ht="18.75" x14ac:dyDescent="0.25">
      <c r="B105">
        <v>73</v>
      </c>
      <c r="C105" s="49" t="s">
        <v>182</v>
      </c>
      <c r="D105" s="52">
        <v>37</v>
      </c>
      <c r="E105" s="49"/>
      <c r="F105" s="49"/>
      <c r="G105" s="52"/>
    </row>
    <row r="106" spans="2:7" ht="18.75" x14ac:dyDescent="0.25">
      <c r="C106" s="49"/>
      <c r="D106" s="52"/>
      <c r="E106" s="49"/>
    </row>
    <row r="107" spans="2:7" ht="18.75" x14ac:dyDescent="0.25">
      <c r="C107" s="48" t="s">
        <v>200</v>
      </c>
      <c r="D107" s="51" t="s">
        <v>0</v>
      </c>
      <c r="E107" s="48"/>
    </row>
    <row r="108" spans="2:7" ht="18.75" x14ac:dyDescent="0.25">
      <c r="C108" s="49"/>
      <c r="D108" s="52"/>
      <c r="E108" s="49"/>
    </row>
    <row r="109" spans="2:7" ht="18.75" x14ac:dyDescent="0.25">
      <c r="C109" s="49" t="s">
        <v>202</v>
      </c>
      <c r="D109" s="52">
        <v>128</v>
      </c>
      <c r="E109" s="49"/>
    </row>
    <row r="110" spans="2:7" ht="18.75" x14ac:dyDescent="0.25">
      <c r="C110" s="49" t="s">
        <v>204</v>
      </c>
      <c r="D110" s="52">
        <v>72</v>
      </c>
      <c r="E110" s="49"/>
    </row>
    <row r="111" spans="2:7" ht="18.75" x14ac:dyDescent="0.25">
      <c r="C111" s="49" t="s">
        <v>206</v>
      </c>
      <c r="D111" s="52">
        <v>61</v>
      </c>
      <c r="E111" s="49"/>
    </row>
    <row r="112" spans="2:7" ht="18.75" x14ac:dyDescent="0.25">
      <c r="C112" s="49" t="s">
        <v>208</v>
      </c>
      <c r="D112" s="52">
        <v>60</v>
      </c>
      <c r="E112" s="49"/>
    </row>
    <row r="113" spans="3:5" ht="18.75" x14ac:dyDescent="0.25">
      <c r="C113" s="49" t="s">
        <v>210</v>
      </c>
      <c r="D113" s="52">
        <v>42</v>
      </c>
      <c r="E113" s="49"/>
    </row>
    <row r="114" spans="3:5" ht="18.75" x14ac:dyDescent="0.25">
      <c r="C114" s="49" t="s">
        <v>212</v>
      </c>
      <c r="D114" s="52">
        <v>40</v>
      </c>
      <c r="E114" s="49"/>
    </row>
    <row r="115" spans="3:5" ht="18.75" x14ac:dyDescent="0.25">
      <c r="C115" s="49" t="s">
        <v>214</v>
      </c>
      <c r="D115" s="52">
        <v>23</v>
      </c>
      <c r="E115" s="49"/>
    </row>
    <row r="116" spans="3:5" ht="18.75" x14ac:dyDescent="0.25">
      <c r="C116" s="49" t="s">
        <v>216</v>
      </c>
      <c r="D116" s="52">
        <v>20</v>
      </c>
      <c r="E116" s="49"/>
    </row>
    <row r="117" spans="3:5" ht="18.75" x14ac:dyDescent="0.25">
      <c r="C117" s="49" t="s">
        <v>217</v>
      </c>
      <c r="D117" s="52">
        <v>19</v>
      </c>
      <c r="E117" s="49"/>
    </row>
    <row r="118" spans="3:5" ht="18.75" x14ac:dyDescent="0.25">
      <c r="C118" s="49"/>
      <c r="D118" s="52"/>
      <c r="E118" s="49"/>
    </row>
    <row r="119" spans="3:5" ht="18.75" x14ac:dyDescent="0.25">
      <c r="C119" s="48" t="s">
        <v>199</v>
      </c>
      <c r="D119" s="51" t="s">
        <v>0</v>
      </c>
      <c r="E119" s="48"/>
    </row>
    <row r="120" spans="3:5" ht="18.75" x14ac:dyDescent="0.25">
      <c r="C120" s="49"/>
      <c r="D120" s="52"/>
      <c r="E120" s="49"/>
    </row>
    <row r="121" spans="3:5" ht="18.75" x14ac:dyDescent="0.25">
      <c r="C121" s="49" t="s">
        <v>201</v>
      </c>
      <c r="D121" s="52">
        <v>70</v>
      </c>
      <c r="E121" s="49"/>
    </row>
    <row r="122" spans="3:5" ht="18.75" x14ac:dyDescent="0.25">
      <c r="C122" s="49" t="s">
        <v>203</v>
      </c>
      <c r="D122" s="52">
        <v>61</v>
      </c>
      <c r="E122" s="49"/>
    </row>
    <row r="123" spans="3:5" ht="18.75" x14ac:dyDescent="0.25">
      <c r="C123" s="49" t="s">
        <v>205</v>
      </c>
      <c r="D123" s="52">
        <v>60</v>
      </c>
      <c r="E123" s="49"/>
    </row>
    <row r="124" spans="3:5" ht="18.75" x14ac:dyDescent="0.25">
      <c r="C124" s="49" t="s">
        <v>207</v>
      </c>
      <c r="D124" s="52">
        <v>48</v>
      </c>
      <c r="E124" s="49"/>
    </row>
    <row r="125" spans="3:5" ht="18.75" x14ac:dyDescent="0.25">
      <c r="C125" s="49" t="s">
        <v>209</v>
      </c>
      <c r="D125" s="52">
        <v>46</v>
      </c>
      <c r="E125" s="49"/>
    </row>
    <row r="126" spans="3:5" ht="18.75" x14ac:dyDescent="0.25">
      <c r="C126" s="49" t="s">
        <v>211</v>
      </c>
      <c r="D126" s="52">
        <v>42</v>
      </c>
      <c r="E126" s="49"/>
    </row>
    <row r="127" spans="3:5" ht="18.75" x14ac:dyDescent="0.25">
      <c r="C127" s="49" t="s">
        <v>213</v>
      </c>
      <c r="D127" s="52">
        <v>39</v>
      </c>
      <c r="E127" s="49"/>
    </row>
    <row r="128" spans="3:5" ht="18.75" x14ac:dyDescent="0.25">
      <c r="C128" s="49" t="s">
        <v>215</v>
      </c>
      <c r="D128" s="52">
        <v>39</v>
      </c>
      <c r="E128" s="49"/>
    </row>
    <row r="129" spans="3:5" ht="18.75" x14ac:dyDescent="0.25">
      <c r="C129" s="49"/>
      <c r="D129" s="52"/>
      <c r="E129" s="49"/>
    </row>
    <row r="130" spans="3:5" ht="18.75" x14ac:dyDescent="0.25">
      <c r="C130" s="48" t="s">
        <v>218</v>
      </c>
      <c r="D130" s="51" t="s">
        <v>0</v>
      </c>
      <c r="E130" s="48"/>
    </row>
    <row r="131" spans="3:5" ht="18.75" x14ac:dyDescent="0.25">
      <c r="C131" s="49"/>
      <c r="D131" s="52"/>
      <c r="E131" s="49"/>
    </row>
    <row r="132" spans="3:5" ht="18.75" x14ac:dyDescent="0.25">
      <c r="C132" s="49" t="s">
        <v>219</v>
      </c>
      <c r="D132" s="52">
        <v>67</v>
      </c>
      <c r="E132" s="49"/>
    </row>
    <row r="133" spans="3:5" ht="18.75" x14ac:dyDescent="0.25">
      <c r="C133" s="49" t="s">
        <v>220</v>
      </c>
      <c r="D133" s="52">
        <v>57</v>
      </c>
      <c r="E133" s="49"/>
    </row>
    <row r="134" spans="3:5" ht="18.75" x14ac:dyDescent="0.25">
      <c r="C134" s="49" t="s">
        <v>221</v>
      </c>
      <c r="D134" s="52">
        <v>56</v>
      </c>
      <c r="E134" s="49"/>
    </row>
    <row r="135" spans="3:5" ht="18.75" x14ac:dyDescent="0.25">
      <c r="C135" s="49" t="s">
        <v>222</v>
      </c>
      <c r="D135" s="52">
        <v>55</v>
      </c>
      <c r="E135" s="49"/>
    </row>
    <row r="136" spans="3:5" ht="18.75" x14ac:dyDescent="0.25">
      <c r="C136" s="49" t="s">
        <v>223</v>
      </c>
      <c r="D136" s="52">
        <v>53</v>
      </c>
      <c r="E136" s="49"/>
    </row>
    <row r="137" spans="3:5" ht="18.75" x14ac:dyDescent="0.25">
      <c r="C137" s="49" t="s">
        <v>224</v>
      </c>
      <c r="D137" s="52">
        <v>37</v>
      </c>
      <c r="E137" s="49"/>
    </row>
    <row r="138" spans="3:5" ht="18.75" x14ac:dyDescent="0.25">
      <c r="C138" s="49" t="s">
        <v>225</v>
      </c>
      <c r="D138" s="52">
        <v>32</v>
      </c>
      <c r="E138" s="49"/>
    </row>
    <row r="139" spans="3:5" ht="18.75" x14ac:dyDescent="0.25">
      <c r="C139" s="49" t="s">
        <v>226</v>
      </c>
      <c r="D139" s="52">
        <v>30</v>
      </c>
      <c r="E139" s="4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workbookViewId="0">
      <selection activeCell="H1" sqref="H1"/>
    </sheetView>
  </sheetViews>
  <sheetFormatPr defaultRowHeight="15" x14ac:dyDescent="0.25"/>
  <cols>
    <col min="1" max="1" width="5" style="91" bestFit="1" customWidth="1"/>
    <col min="2" max="2" width="7.28515625" bestFit="1" customWidth="1"/>
    <col min="3" max="3" width="5.140625" bestFit="1" customWidth="1"/>
    <col min="4" max="4" width="8.28515625" bestFit="1" customWidth="1"/>
    <col min="5" max="5" width="22.28515625" customWidth="1"/>
    <col min="6" max="6" width="13.85546875" bestFit="1" customWidth="1"/>
  </cols>
  <sheetData>
    <row r="1" spans="1:6" ht="18.75" x14ac:dyDescent="0.3">
      <c r="A1" s="83">
        <v>1</v>
      </c>
      <c r="B1" s="80">
        <v>37</v>
      </c>
      <c r="C1" s="80" t="s">
        <v>237</v>
      </c>
      <c r="D1" s="81">
        <v>41893</v>
      </c>
      <c r="E1" s="82" t="s">
        <v>16</v>
      </c>
      <c r="F1" s="82" t="s">
        <v>21</v>
      </c>
    </row>
    <row r="2" spans="1:6" ht="18.75" x14ac:dyDescent="0.3">
      <c r="A2" s="83">
        <v>2</v>
      </c>
      <c r="B2" s="80">
        <v>37</v>
      </c>
      <c r="C2" s="80" t="s">
        <v>238</v>
      </c>
      <c r="D2" s="81">
        <v>41894</v>
      </c>
      <c r="E2" s="82" t="s">
        <v>22</v>
      </c>
      <c r="F2" s="82" t="s">
        <v>19</v>
      </c>
    </row>
    <row r="3" spans="1:6" ht="18.75" x14ac:dyDescent="0.3">
      <c r="A3" s="83">
        <v>3</v>
      </c>
      <c r="B3" s="80">
        <v>36</v>
      </c>
      <c r="C3" s="80" t="s">
        <v>238</v>
      </c>
      <c r="D3" s="81">
        <v>41887</v>
      </c>
      <c r="E3" s="82" t="s">
        <v>239</v>
      </c>
      <c r="F3" s="82" t="s">
        <v>240</v>
      </c>
    </row>
    <row r="4" spans="1:6" ht="18.75" x14ac:dyDescent="0.3">
      <c r="A4" s="83">
        <v>4</v>
      </c>
      <c r="B4" s="80">
        <v>37</v>
      </c>
      <c r="C4" s="80" t="s">
        <v>238</v>
      </c>
      <c r="D4" s="81">
        <v>41894</v>
      </c>
      <c r="E4" s="82" t="s">
        <v>25</v>
      </c>
      <c r="F4" s="82" t="s">
        <v>241</v>
      </c>
    </row>
    <row r="5" spans="1:6" ht="18.75" x14ac:dyDescent="0.3">
      <c r="A5" s="83">
        <v>5</v>
      </c>
      <c r="B5" s="80">
        <v>37</v>
      </c>
      <c r="C5" s="80" t="s">
        <v>238</v>
      </c>
      <c r="D5" s="81">
        <v>41894</v>
      </c>
      <c r="E5" s="82" t="s">
        <v>242</v>
      </c>
      <c r="F5" s="82" t="s">
        <v>243</v>
      </c>
    </row>
    <row r="6" spans="1:6" ht="18.75" x14ac:dyDescent="0.3">
      <c r="A6" s="83">
        <v>6</v>
      </c>
      <c r="B6" s="80">
        <v>37</v>
      </c>
      <c r="C6" s="80" t="s">
        <v>238</v>
      </c>
      <c r="D6" s="81">
        <v>41894</v>
      </c>
      <c r="E6" s="82" t="s">
        <v>23</v>
      </c>
      <c r="F6" s="82" t="s">
        <v>244</v>
      </c>
    </row>
    <row r="7" spans="1:6" ht="18.75" x14ac:dyDescent="0.3">
      <c r="A7" s="83">
        <v>7</v>
      </c>
      <c r="B7" s="80">
        <v>37</v>
      </c>
      <c r="C7" s="80" t="s">
        <v>238</v>
      </c>
      <c r="D7" s="81">
        <v>41894</v>
      </c>
      <c r="E7" s="82" t="s">
        <v>245</v>
      </c>
      <c r="F7" s="82" t="s">
        <v>246</v>
      </c>
    </row>
    <row r="8" spans="1:6" ht="18.75" x14ac:dyDescent="0.3">
      <c r="A8" s="83"/>
      <c r="B8" s="80"/>
      <c r="C8" s="80"/>
      <c r="D8" s="81"/>
      <c r="E8" s="82"/>
      <c r="F8" s="82"/>
    </row>
    <row r="9" spans="1:6" ht="18.75" x14ac:dyDescent="0.3">
      <c r="A9" s="83">
        <v>9</v>
      </c>
      <c r="B9" s="80">
        <v>38</v>
      </c>
      <c r="C9" s="80" t="s">
        <v>238</v>
      </c>
      <c r="D9" s="81">
        <v>41901</v>
      </c>
      <c r="E9" s="82" t="s">
        <v>246</v>
      </c>
      <c r="F9" s="82" t="s">
        <v>16</v>
      </c>
    </row>
    <row r="10" spans="1:6" ht="18.75" x14ac:dyDescent="0.3">
      <c r="A10" s="83">
        <v>10</v>
      </c>
      <c r="B10" s="80">
        <v>38</v>
      </c>
      <c r="C10" s="80" t="s">
        <v>237</v>
      </c>
      <c r="D10" s="81">
        <v>41900</v>
      </c>
      <c r="E10" s="82" t="s">
        <v>21</v>
      </c>
      <c r="F10" s="82" t="s">
        <v>23</v>
      </c>
    </row>
    <row r="11" spans="1:6" ht="18.75" x14ac:dyDescent="0.3">
      <c r="A11" s="83">
        <v>11</v>
      </c>
      <c r="B11" s="80">
        <v>38</v>
      </c>
      <c r="C11" s="80" t="s">
        <v>238</v>
      </c>
      <c r="D11" s="81">
        <v>41901</v>
      </c>
      <c r="E11" s="82" t="s">
        <v>19</v>
      </c>
      <c r="F11" s="82" t="s">
        <v>245</v>
      </c>
    </row>
    <row r="12" spans="1:6" ht="18.75" x14ac:dyDescent="0.3">
      <c r="A12" s="83">
        <v>12</v>
      </c>
      <c r="B12" s="80">
        <v>38</v>
      </c>
      <c r="C12" s="80" t="s">
        <v>238</v>
      </c>
      <c r="D12" s="81">
        <v>41901</v>
      </c>
      <c r="E12" s="82" t="s">
        <v>240</v>
      </c>
      <c r="F12" s="82" t="s">
        <v>22</v>
      </c>
    </row>
    <row r="13" spans="1:6" ht="18.75" x14ac:dyDescent="0.3">
      <c r="A13" s="83">
        <v>13</v>
      </c>
      <c r="B13" s="80">
        <v>38</v>
      </c>
      <c r="C13" s="80" t="s">
        <v>238</v>
      </c>
      <c r="D13" s="81">
        <v>41901</v>
      </c>
      <c r="E13" s="82" t="s">
        <v>242</v>
      </c>
      <c r="F13" s="82" t="s">
        <v>239</v>
      </c>
    </row>
    <row r="14" spans="1:6" ht="18.75" x14ac:dyDescent="0.3">
      <c r="A14" s="83">
        <v>14</v>
      </c>
      <c r="B14" s="80">
        <v>38</v>
      </c>
      <c r="C14" s="80" t="s">
        <v>238</v>
      </c>
      <c r="D14" s="81">
        <v>41901</v>
      </c>
      <c r="E14" s="82" t="s">
        <v>243</v>
      </c>
      <c r="F14" s="82" t="s">
        <v>25</v>
      </c>
    </row>
    <row r="15" spans="1:6" ht="18.75" x14ac:dyDescent="0.3">
      <c r="A15" s="83">
        <v>15</v>
      </c>
      <c r="B15" s="80">
        <v>38</v>
      </c>
      <c r="C15" s="80" t="s">
        <v>238</v>
      </c>
      <c r="D15" s="81">
        <v>41901</v>
      </c>
      <c r="E15" s="82" t="s">
        <v>241</v>
      </c>
      <c r="F15" s="82" t="s">
        <v>244</v>
      </c>
    </row>
    <row r="16" spans="1:6" ht="18.75" x14ac:dyDescent="0.3">
      <c r="A16" s="83"/>
      <c r="B16" s="80"/>
      <c r="C16" s="80"/>
      <c r="D16" s="81"/>
      <c r="E16" s="82"/>
      <c r="F16" s="82"/>
    </row>
    <row r="17" spans="1:6" ht="18.75" x14ac:dyDescent="0.3">
      <c r="A17" s="83">
        <v>17</v>
      </c>
      <c r="B17" s="80">
        <v>39</v>
      </c>
      <c r="C17" s="80" t="s">
        <v>237</v>
      </c>
      <c r="D17" s="81">
        <v>41907</v>
      </c>
      <c r="E17" s="82" t="s">
        <v>16</v>
      </c>
      <c r="F17" s="82" t="s">
        <v>19</v>
      </c>
    </row>
    <row r="18" spans="1:6" ht="18.75" x14ac:dyDescent="0.3">
      <c r="A18" s="83">
        <v>18</v>
      </c>
      <c r="B18" s="80">
        <v>39</v>
      </c>
      <c r="C18" s="80" t="s">
        <v>237</v>
      </c>
      <c r="D18" s="81">
        <v>41907</v>
      </c>
      <c r="E18" s="82" t="s">
        <v>22</v>
      </c>
      <c r="F18" s="82" t="s">
        <v>21</v>
      </c>
    </row>
    <row r="19" spans="1:6" ht="18.75" x14ac:dyDescent="0.3">
      <c r="A19" s="83">
        <v>19</v>
      </c>
      <c r="B19" s="80">
        <v>39</v>
      </c>
      <c r="C19" s="80" t="s">
        <v>238</v>
      </c>
      <c r="D19" s="81">
        <v>41908</v>
      </c>
      <c r="E19" s="82" t="s">
        <v>25</v>
      </c>
      <c r="F19" s="82" t="s">
        <v>239</v>
      </c>
    </row>
    <row r="20" spans="1:6" ht="18.75" x14ac:dyDescent="0.3">
      <c r="A20" s="83">
        <v>20</v>
      </c>
      <c r="B20" s="80">
        <v>39</v>
      </c>
      <c r="C20" s="80" t="s">
        <v>238</v>
      </c>
      <c r="D20" s="81">
        <v>41908</v>
      </c>
      <c r="E20" s="82" t="s">
        <v>240</v>
      </c>
      <c r="F20" s="82" t="s">
        <v>241</v>
      </c>
    </row>
    <row r="21" spans="1:6" ht="18.75" x14ac:dyDescent="0.3">
      <c r="A21" s="83">
        <v>21</v>
      </c>
      <c r="B21" s="80">
        <v>39</v>
      </c>
      <c r="C21" s="80" t="s">
        <v>237</v>
      </c>
      <c r="D21" s="81">
        <v>41907</v>
      </c>
      <c r="E21" s="82" t="s">
        <v>244</v>
      </c>
      <c r="F21" s="82" t="s">
        <v>243</v>
      </c>
    </row>
    <row r="22" spans="1:6" ht="18.75" x14ac:dyDescent="0.3">
      <c r="A22" s="83">
        <v>22</v>
      </c>
      <c r="B22" s="80">
        <v>39</v>
      </c>
      <c r="C22" s="80" t="s">
        <v>238</v>
      </c>
      <c r="D22" s="81">
        <v>41908</v>
      </c>
      <c r="E22" s="82" t="s">
        <v>245</v>
      </c>
      <c r="F22" s="82" t="s">
        <v>242</v>
      </c>
    </row>
    <row r="23" spans="1:6" ht="18.75" x14ac:dyDescent="0.3">
      <c r="A23" s="83">
        <v>23</v>
      </c>
      <c r="B23" s="80">
        <v>39</v>
      </c>
      <c r="C23" s="80" t="s">
        <v>238</v>
      </c>
      <c r="D23" s="81">
        <v>41908</v>
      </c>
      <c r="E23" s="82" t="s">
        <v>23</v>
      </c>
      <c r="F23" s="82" t="s">
        <v>246</v>
      </c>
    </row>
    <row r="24" spans="1:6" ht="18.75" x14ac:dyDescent="0.3">
      <c r="A24" s="83"/>
      <c r="B24" s="80"/>
      <c r="C24" s="80"/>
      <c r="D24" s="81"/>
      <c r="E24" s="82"/>
      <c r="F24" s="82"/>
    </row>
    <row r="25" spans="1:6" ht="18.75" x14ac:dyDescent="0.3">
      <c r="A25" s="83">
        <v>26</v>
      </c>
      <c r="B25" s="80">
        <v>40</v>
      </c>
      <c r="C25" s="80" t="s">
        <v>238</v>
      </c>
      <c r="D25" s="81">
        <v>41915</v>
      </c>
      <c r="E25" s="82" t="s">
        <v>245</v>
      </c>
      <c r="F25" s="82" t="s">
        <v>16</v>
      </c>
    </row>
    <row r="26" spans="1:6" ht="18.75" x14ac:dyDescent="0.3">
      <c r="A26" s="83">
        <v>27</v>
      </c>
      <c r="B26" s="80">
        <v>40</v>
      </c>
      <c r="C26" s="80" t="s">
        <v>237</v>
      </c>
      <c r="D26" s="81">
        <v>41914</v>
      </c>
      <c r="E26" s="82" t="s">
        <v>21</v>
      </c>
      <c r="F26" s="82" t="s">
        <v>244</v>
      </c>
    </row>
    <row r="27" spans="1:6" ht="18.75" x14ac:dyDescent="0.3">
      <c r="A27" s="83">
        <v>28</v>
      </c>
      <c r="B27" s="80">
        <v>40</v>
      </c>
      <c r="C27" s="80" t="s">
        <v>238</v>
      </c>
      <c r="D27" s="81">
        <v>41915</v>
      </c>
      <c r="E27" s="82" t="s">
        <v>19</v>
      </c>
      <c r="F27" s="82" t="s">
        <v>246</v>
      </c>
    </row>
    <row r="28" spans="1:6" ht="18.75" x14ac:dyDescent="0.3">
      <c r="A28" s="83">
        <v>29</v>
      </c>
      <c r="B28" s="80">
        <v>40</v>
      </c>
      <c r="C28" s="80" t="s">
        <v>238</v>
      </c>
      <c r="D28" s="81">
        <v>41915</v>
      </c>
      <c r="E28" s="82" t="s">
        <v>239</v>
      </c>
      <c r="F28" s="82" t="s">
        <v>22</v>
      </c>
    </row>
    <row r="29" spans="1:6" ht="18.75" x14ac:dyDescent="0.3">
      <c r="A29" s="83">
        <v>30</v>
      </c>
      <c r="B29" s="80">
        <v>40</v>
      </c>
      <c r="C29" s="80" t="s">
        <v>238</v>
      </c>
      <c r="D29" s="81">
        <v>41915</v>
      </c>
      <c r="E29" s="82" t="s">
        <v>242</v>
      </c>
      <c r="F29" s="82" t="s">
        <v>240</v>
      </c>
    </row>
    <row r="30" spans="1:6" ht="18.75" x14ac:dyDescent="0.3">
      <c r="A30" s="83">
        <v>31</v>
      </c>
      <c r="B30" s="80">
        <v>40</v>
      </c>
      <c r="C30" s="80" t="s">
        <v>238</v>
      </c>
      <c r="D30" s="81">
        <v>41915</v>
      </c>
      <c r="E30" s="82" t="s">
        <v>25</v>
      </c>
      <c r="F30" s="82" t="s">
        <v>23</v>
      </c>
    </row>
    <row r="31" spans="1:6" ht="18.75" x14ac:dyDescent="0.3">
      <c r="A31" s="83">
        <v>32</v>
      </c>
      <c r="B31" s="80">
        <v>40</v>
      </c>
      <c r="C31" s="80" t="s">
        <v>238</v>
      </c>
      <c r="D31" s="81">
        <v>41915</v>
      </c>
      <c r="E31" s="82" t="s">
        <v>243</v>
      </c>
      <c r="F31" s="82" t="s">
        <v>241</v>
      </c>
    </row>
    <row r="32" spans="1:6" ht="18.75" x14ac:dyDescent="0.3">
      <c r="A32" s="83"/>
      <c r="B32" s="80"/>
      <c r="C32" s="80"/>
      <c r="D32" s="81"/>
      <c r="E32" s="82"/>
      <c r="F32" s="82"/>
    </row>
    <row r="33" spans="1:6" ht="18.75" x14ac:dyDescent="0.3">
      <c r="A33" s="83"/>
      <c r="B33" s="80"/>
      <c r="C33" s="80"/>
      <c r="D33" s="81"/>
      <c r="E33" s="82"/>
      <c r="F33" s="82"/>
    </row>
    <row r="34" spans="1:6" ht="18.75" x14ac:dyDescent="0.3">
      <c r="A34" s="83"/>
      <c r="B34" s="80"/>
      <c r="C34" s="80"/>
      <c r="D34" s="81"/>
      <c r="E34" s="82"/>
      <c r="F34" s="82"/>
    </row>
    <row r="35" spans="1:6" ht="18.75" x14ac:dyDescent="0.3">
      <c r="A35" s="83"/>
      <c r="B35" s="80"/>
      <c r="C35" s="80"/>
      <c r="D35" s="83">
        <v>15</v>
      </c>
      <c r="E35" s="82"/>
      <c r="F35" s="82"/>
    </row>
    <row r="36" spans="1:6" ht="18.75" x14ac:dyDescent="0.3">
      <c r="A36" s="83"/>
      <c r="B36" s="80"/>
      <c r="C36" s="80"/>
      <c r="D36" s="84"/>
      <c r="E36" s="82"/>
      <c r="F36" s="82"/>
    </row>
    <row r="37" spans="1:6" ht="18.75" x14ac:dyDescent="0.3">
      <c r="A37" s="83"/>
      <c r="B37" s="80"/>
      <c r="C37" s="80"/>
      <c r="D37" s="81"/>
      <c r="E37" s="82"/>
      <c r="F37" s="82"/>
    </row>
    <row r="38" spans="1:6" ht="18.75" x14ac:dyDescent="0.3">
      <c r="A38" s="83"/>
      <c r="B38" s="80"/>
      <c r="C38" s="80"/>
      <c r="D38" s="81"/>
      <c r="E38" s="82"/>
      <c r="F38" s="82"/>
    </row>
    <row r="39" spans="1:6" ht="18.75" x14ac:dyDescent="0.3">
      <c r="A39" s="90" t="s">
        <v>247</v>
      </c>
      <c r="B39" s="85" t="s">
        <v>248</v>
      </c>
      <c r="C39" s="85" t="s">
        <v>249</v>
      </c>
      <c r="D39" s="86" t="s">
        <v>250</v>
      </c>
      <c r="E39" s="87" t="s">
        <v>251</v>
      </c>
      <c r="F39" s="87" t="s">
        <v>252</v>
      </c>
    </row>
    <row r="40" spans="1:6" ht="18.75" x14ac:dyDescent="0.3">
      <c r="A40" s="83"/>
      <c r="B40" s="80"/>
      <c r="C40" s="80"/>
      <c r="D40" s="81"/>
      <c r="E40" s="82"/>
      <c r="F40" s="82"/>
    </row>
    <row r="41" spans="1:6" ht="18.75" x14ac:dyDescent="0.3">
      <c r="A41" s="83">
        <v>33</v>
      </c>
      <c r="B41" s="80">
        <v>41</v>
      </c>
      <c r="C41" s="80" t="s">
        <v>237</v>
      </c>
      <c r="D41" s="81">
        <v>41921</v>
      </c>
      <c r="E41" s="82" t="s">
        <v>16</v>
      </c>
      <c r="F41" s="82" t="s">
        <v>22</v>
      </c>
    </row>
    <row r="42" spans="1:6" ht="18.75" x14ac:dyDescent="0.3">
      <c r="A42" s="83">
        <v>34</v>
      </c>
      <c r="B42" s="80">
        <v>41</v>
      </c>
      <c r="C42" s="80" t="s">
        <v>237</v>
      </c>
      <c r="D42" s="81">
        <v>41921</v>
      </c>
      <c r="E42" s="82" t="s">
        <v>19</v>
      </c>
      <c r="F42" s="82" t="s">
        <v>21</v>
      </c>
    </row>
    <row r="43" spans="1:6" ht="18.75" x14ac:dyDescent="0.3">
      <c r="A43" s="83">
        <v>35</v>
      </c>
      <c r="B43" s="80">
        <v>41</v>
      </c>
      <c r="C43" s="80" t="s">
        <v>238</v>
      </c>
      <c r="D43" s="81">
        <v>41922</v>
      </c>
      <c r="E43" s="82" t="s">
        <v>241</v>
      </c>
      <c r="F43" s="82" t="s">
        <v>239</v>
      </c>
    </row>
    <row r="44" spans="1:6" ht="18.75" x14ac:dyDescent="0.3">
      <c r="A44" s="83">
        <v>36</v>
      </c>
      <c r="B44" s="80">
        <v>41</v>
      </c>
      <c r="C44" s="80" t="s">
        <v>238</v>
      </c>
      <c r="D44" s="81">
        <v>41922</v>
      </c>
      <c r="E44" s="82" t="s">
        <v>240</v>
      </c>
      <c r="F44" s="82" t="s">
        <v>25</v>
      </c>
    </row>
    <row r="45" spans="1:6" ht="18.75" x14ac:dyDescent="0.3">
      <c r="A45" s="83">
        <v>37</v>
      </c>
      <c r="B45" s="80">
        <v>41</v>
      </c>
      <c r="C45" s="80" t="s">
        <v>238</v>
      </c>
      <c r="D45" s="81">
        <v>41922</v>
      </c>
      <c r="E45" s="82" t="s">
        <v>243</v>
      </c>
      <c r="F45" s="82" t="s">
        <v>23</v>
      </c>
    </row>
    <row r="46" spans="1:6" ht="18.75" x14ac:dyDescent="0.3">
      <c r="A46" s="83">
        <v>38</v>
      </c>
      <c r="B46" s="80">
        <v>41</v>
      </c>
      <c r="C46" s="80" t="s">
        <v>238</v>
      </c>
      <c r="D46" s="81">
        <v>41922</v>
      </c>
      <c r="E46" s="82" t="s">
        <v>246</v>
      </c>
      <c r="F46" s="82" t="s">
        <v>242</v>
      </c>
    </row>
    <row r="47" spans="1:6" ht="18.75" x14ac:dyDescent="0.3">
      <c r="A47" s="83">
        <v>39</v>
      </c>
      <c r="B47" s="80">
        <v>41</v>
      </c>
      <c r="C47" s="80" t="s">
        <v>237</v>
      </c>
      <c r="D47" s="81">
        <v>41921</v>
      </c>
      <c r="E47" s="82" t="s">
        <v>244</v>
      </c>
      <c r="F47" s="82" t="s">
        <v>245</v>
      </c>
    </row>
    <row r="48" spans="1:6" ht="18.75" x14ac:dyDescent="0.3">
      <c r="A48" s="83"/>
      <c r="B48" s="80"/>
      <c r="C48" s="80"/>
      <c r="D48" s="88"/>
      <c r="E48" s="82"/>
      <c r="F48" s="82"/>
    </row>
    <row r="49" spans="1:6" ht="18.75" x14ac:dyDescent="0.3">
      <c r="A49" s="83">
        <v>41</v>
      </c>
      <c r="B49" s="80">
        <v>42</v>
      </c>
      <c r="C49" s="80" t="s">
        <v>238</v>
      </c>
      <c r="D49" s="81">
        <v>41929</v>
      </c>
      <c r="E49" s="82" t="s">
        <v>23</v>
      </c>
      <c r="F49" s="82" t="s">
        <v>16</v>
      </c>
    </row>
    <row r="50" spans="1:6" ht="18.75" x14ac:dyDescent="0.3">
      <c r="A50" s="83">
        <v>42</v>
      </c>
      <c r="B50" s="80">
        <v>42</v>
      </c>
      <c r="C50" s="80" t="s">
        <v>237</v>
      </c>
      <c r="D50" s="81">
        <v>41928</v>
      </c>
      <c r="E50" s="82" t="s">
        <v>21</v>
      </c>
      <c r="F50" s="82" t="s">
        <v>246</v>
      </c>
    </row>
    <row r="51" spans="1:6" ht="18.75" x14ac:dyDescent="0.3">
      <c r="A51" s="83">
        <v>43</v>
      </c>
      <c r="B51" s="80">
        <v>42</v>
      </c>
      <c r="C51" s="80" t="s">
        <v>238</v>
      </c>
      <c r="D51" s="81">
        <v>41929</v>
      </c>
      <c r="E51" s="82" t="s">
        <v>19</v>
      </c>
      <c r="F51" s="82" t="s">
        <v>240</v>
      </c>
    </row>
    <row r="52" spans="1:6" ht="18.75" x14ac:dyDescent="0.3">
      <c r="A52" s="83">
        <v>44</v>
      </c>
      <c r="B52" s="80">
        <v>42</v>
      </c>
      <c r="C52" s="80" t="s">
        <v>238</v>
      </c>
      <c r="D52" s="81">
        <v>41929</v>
      </c>
      <c r="E52" s="82" t="s">
        <v>245</v>
      </c>
      <c r="F52" s="82" t="s">
        <v>22</v>
      </c>
    </row>
    <row r="53" spans="1:6" ht="18.75" x14ac:dyDescent="0.3">
      <c r="A53" s="83">
        <v>45</v>
      </c>
      <c r="B53" s="80">
        <v>42</v>
      </c>
      <c r="C53" s="80" t="s">
        <v>238</v>
      </c>
      <c r="D53" s="81">
        <v>41929</v>
      </c>
      <c r="E53" s="82" t="s">
        <v>239</v>
      </c>
      <c r="F53" s="82" t="s">
        <v>243</v>
      </c>
    </row>
    <row r="54" spans="1:6" ht="18.75" x14ac:dyDescent="0.3">
      <c r="A54" s="83">
        <v>46</v>
      </c>
      <c r="B54" s="80">
        <v>42</v>
      </c>
      <c r="C54" s="80" t="s">
        <v>237</v>
      </c>
      <c r="D54" s="81">
        <v>41928</v>
      </c>
      <c r="E54" s="82" t="s">
        <v>244</v>
      </c>
      <c r="F54" s="82" t="s">
        <v>25</v>
      </c>
    </row>
    <row r="55" spans="1:6" ht="18.75" x14ac:dyDescent="0.3">
      <c r="A55" s="83">
        <v>47</v>
      </c>
      <c r="B55" s="80">
        <v>42</v>
      </c>
      <c r="C55" s="80" t="s">
        <v>238</v>
      </c>
      <c r="D55" s="81">
        <v>41929</v>
      </c>
      <c r="E55" s="82" t="s">
        <v>241</v>
      </c>
      <c r="F55" s="82" t="s">
        <v>242</v>
      </c>
    </row>
    <row r="56" spans="1:6" ht="18.75" x14ac:dyDescent="0.3">
      <c r="A56" s="83"/>
      <c r="B56" s="80"/>
      <c r="C56" s="80"/>
      <c r="D56" s="81"/>
      <c r="E56" s="82"/>
      <c r="F56" s="82"/>
    </row>
    <row r="57" spans="1:6" ht="18.75" x14ac:dyDescent="0.3">
      <c r="A57" s="83">
        <v>49</v>
      </c>
      <c r="B57" s="80">
        <v>43</v>
      </c>
      <c r="C57" s="80" t="s">
        <v>237</v>
      </c>
      <c r="D57" s="81">
        <v>41935</v>
      </c>
      <c r="E57" s="82" t="s">
        <v>16</v>
      </c>
      <c r="F57" s="82" t="s">
        <v>239</v>
      </c>
    </row>
    <row r="58" spans="1:6" ht="18.75" x14ac:dyDescent="0.3">
      <c r="A58" s="83">
        <v>50</v>
      </c>
      <c r="B58" s="80">
        <v>43</v>
      </c>
      <c r="C58" s="80" t="s">
        <v>238</v>
      </c>
      <c r="D58" s="81">
        <v>41936</v>
      </c>
      <c r="E58" s="82" t="s">
        <v>240</v>
      </c>
      <c r="F58" s="82" t="s">
        <v>21</v>
      </c>
    </row>
    <row r="59" spans="1:6" ht="18.75" x14ac:dyDescent="0.3">
      <c r="A59" s="83">
        <v>51</v>
      </c>
      <c r="B59" s="80">
        <v>43</v>
      </c>
      <c r="C59" s="80" t="s">
        <v>238</v>
      </c>
      <c r="D59" s="81">
        <v>41936</v>
      </c>
      <c r="E59" s="82" t="s">
        <v>25</v>
      </c>
      <c r="F59" s="82" t="s">
        <v>19</v>
      </c>
    </row>
    <row r="60" spans="1:6" ht="18.75" x14ac:dyDescent="0.3">
      <c r="A60" s="83">
        <v>52</v>
      </c>
      <c r="B60" s="80">
        <v>43</v>
      </c>
      <c r="C60" s="80" t="s">
        <v>238</v>
      </c>
      <c r="D60" s="81">
        <v>41936</v>
      </c>
      <c r="E60" s="82" t="s">
        <v>22</v>
      </c>
      <c r="F60" s="82" t="s">
        <v>241</v>
      </c>
    </row>
    <row r="61" spans="1:6" ht="18.75" x14ac:dyDescent="0.3">
      <c r="A61" s="83">
        <v>53</v>
      </c>
      <c r="B61" s="80">
        <v>43</v>
      </c>
      <c r="C61" s="80" t="s">
        <v>238</v>
      </c>
      <c r="D61" s="81">
        <v>41936</v>
      </c>
      <c r="E61" s="82" t="s">
        <v>243</v>
      </c>
      <c r="F61" s="82" t="s">
        <v>245</v>
      </c>
    </row>
    <row r="62" spans="1:6" ht="18.75" x14ac:dyDescent="0.3">
      <c r="A62" s="83">
        <v>54</v>
      </c>
      <c r="B62" s="80">
        <v>43</v>
      </c>
      <c r="C62" s="80" t="s">
        <v>238</v>
      </c>
      <c r="D62" s="81">
        <v>41936</v>
      </c>
      <c r="E62" s="82" t="s">
        <v>242</v>
      </c>
      <c r="F62" s="82" t="s">
        <v>23</v>
      </c>
    </row>
    <row r="63" spans="1:6" ht="18.75" x14ac:dyDescent="0.3">
      <c r="A63" s="83">
        <v>55</v>
      </c>
      <c r="B63" s="80">
        <v>43</v>
      </c>
      <c r="C63" s="80" t="s">
        <v>238</v>
      </c>
      <c r="D63" s="81">
        <v>41936</v>
      </c>
      <c r="E63" s="82" t="s">
        <v>246</v>
      </c>
      <c r="F63" s="82" t="s">
        <v>244</v>
      </c>
    </row>
    <row r="64" spans="1:6" ht="18.75" x14ac:dyDescent="0.3">
      <c r="A64" s="83"/>
      <c r="B64" s="80"/>
      <c r="C64" s="80"/>
      <c r="D64" s="81"/>
      <c r="E64" s="82"/>
      <c r="F64" s="82"/>
    </row>
    <row r="65" spans="1:6" ht="18.75" x14ac:dyDescent="0.3">
      <c r="A65" s="83">
        <v>57</v>
      </c>
      <c r="B65" s="80">
        <v>44</v>
      </c>
      <c r="C65" s="80" t="s">
        <v>237</v>
      </c>
      <c r="D65" s="81">
        <v>41942</v>
      </c>
      <c r="E65" s="82" t="s">
        <v>244</v>
      </c>
      <c r="F65" s="82" t="s">
        <v>16</v>
      </c>
    </row>
    <row r="66" spans="1:6" ht="18.75" x14ac:dyDescent="0.3">
      <c r="A66" s="83">
        <v>58</v>
      </c>
      <c r="B66" s="80">
        <v>44</v>
      </c>
      <c r="C66" s="80" t="s">
        <v>237</v>
      </c>
      <c r="D66" s="81">
        <v>41942</v>
      </c>
      <c r="E66" s="82" t="s">
        <v>21</v>
      </c>
      <c r="F66" s="82" t="s">
        <v>245</v>
      </c>
    </row>
    <row r="67" spans="1:6" ht="18.75" x14ac:dyDescent="0.3">
      <c r="A67" s="83">
        <v>59</v>
      </c>
      <c r="B67" s="80">
        <v>44</v>
      </c>
      <c r="C67" s="80" t="s">
        <v>238</v>
      </c>
      <c r="D67" s="81">
        <v>41943</v>
      </c>
      <c r="E67" s="82" t="s">
        <v>19</v>
      </c>
      <c r="F67" s="82" t="s">
        <v>239</v>
      </c>
    </row>
    <row r="68" spans="1:6" ht="18.75" x14ac:dyDescent="0.3">
      <c r="A68" s="83">
        <v>60</v>
      </c>
      <c r="B68" s="80">
        <v>44</v>
      </c>
      <c r="C68" s="80" t="s">
        <v>238</v>
      </c>
      <c r="D68" s="81">
        <v>41943</v>
      </c>
      <c r="E68" s="82" t="s">
        <v>246</v>
      </c>
      <c r="F68" s="82" t="s">
        <v>22</v>
      </c>
    </row>
    <row r="69" spans="1:6" ht="18.75" x14ac:dyDescent="0.3">
      <c r="A69" s="83">
        <v>61</v>
      </c>
      <c r="B69" s="80">
        <v>44</v>
      </c>
      <c r="C69" s="80" t="s">
        <v>238</v>
      </c>
      <c r="D69" s="81">
        <v>41943</v>
      </c>
      <c r="E69" s="82" t="s">
        <v>240</v>
      </c>
      <c r="F69" s="82" t="s">
        <v>243</v>
      </c>
    </row>
    <row r="70" spans="1:6" ht="18.75" x14ac:dyDescent="0.3">
      <c r="A70" s="83">
        <v>62</v>
      </c>
      <c r="B70" s="80">
        <v>44</v>
      </c>
      <c r="C70" s="80" t="s">
        <v>238</v>
      </c>
      <c r="D70" s="81">
        <v>41943</v>
      </c>
      <c r="E70" s="82" t="s">
        <v>25</v>
      </c>
      <c r="F70" s="82" t="s">
        <v>242</v>
      </c>
    </row>
    <row r="71" spans="1:6" ht="18.75" x14ac:dyDescent="0.3">
      <c r="A71" s="83">
        <v>63</v>
      </c>
      <c r="B71" s="80">
        <v>44</v>
      </c>
      <c r="C71" s="80" t="s">
        <v>238</v>
      </c>
      <c r="D71" s="81">
        <v>41943</v>
      </c>
      <c r="E71" s="82" t="s">
        <v>23</v>
      </c>
      <c r="F71" s="82" t="s">
        <v>241</v>
      </c>
    </row>
    <row r="72" spans="1:6" ht="18.75" x14ac:dyDescent="0.3">
      <c r="A72" s="83"/>
      <c r="B72" s="80"/>
      <c r="C72" s="80"/>
      <c r="D72" s="81"/>
      <c r="E72" s="82"/>
      <c r="F72" s="82"/>
    </row>
    <row r="73" spans="1:6" ht="18.75" x14ac:dyDescent="0.3">
      <c r="A73" s="83"/>
      <c r="B73" s="80"/>
      <c r="C73" s="80"/>
      <c r="D73" s="81"/>
      <c r="E73" s="82"/>
      <c r="F73" s="82"/>
    </row>
    <row r="74" spans="1:6" ht="18.75" x14ac:dyDescent="0.3">
      <c r="A74" s="83"/>
      <c r="B74" s="80"/>
      <c r="C74" s="80"/>
      <c r="D74" s="81"/>
      <c r="E74" s="82"/>
      <c r="F74" s="82"/>
    </row>
    <row r="75" spans="1:6" ht="18.75" x14ac:dyDescent="0.3">
      <c r="A75" s="83"/>
      <c r="B75" s="80"/>
      <c r="C75" s="80"/>
      <c r="D75" s="83">
        <v>16</v>
      </c>
      <c r="E75" s="82"/>
      <c r="F75" s="82"/>
    </row>
    <row r="76" spans="1:6" ht="18.75" x14ac:dyDescent="0.3">
      <c r="A76" s="83"/>
      <c r="B76" s="80"/>
      <c r="C76" s="80"/>
      <c r="D76" s="84"/>
      <c r="E76" s="82"/>
      <c r="F76" s="82"/>
    </row>
    <row r="77" spans="1:6" ht="18.75" x14ac:dyDescent="0.3">
      <c r="A77" s="83"/>
      <c r="B77" s="80"/>
      <c r="C77" s="80"/>
      <c r="D77" s="81"/>
      <c r="E77" s="82"/>
      <c r="F77" s="82"/>
    </row>
    <row r="78" spans="1:6" ht="18.75" x14ac:dyDescent="0.3">
      <c r="A78" s="83"/>
      <c r="B78" s="80"/>
      <c r="C78" s="80"/>
      <c r="D78" s="81"/>
      <c r="E78" s="82"/>
      <c r="F78" s="82"/>
    </row>
    <row r="79" spans="1:6" ht="18.75" x14ac:dyDescent="0.3">
      <c r="A79" s="90" t="s">
        <v>247</v>
      </c>
      <c r="B79" s="85" t="s">
        <v>248</v>
      </c>
      <c r="C79" s="85" t="s">
        <v>249</v>
      </c>
      <c r="D79" s="86" t="s">
        <v>250</v>
      </c>
      <c r="E79" s="87" t="s">
        <v>251</v>
      </c>
      <c r="F79" s="87" t="s">
        <v>252</v>
      </c>
    </row>
    <row r="80" spans="1:6" ht="18.75" x14ac:dyDescent="0.3">
      <c r="A80" s="83"/>
      <c r="B80" s="80"/>
      <c r="C80" s="80"/>
      <c r="D80" s="81"/>
      <c r="E80" s="82"/>
      <c r="F80" s="82"/>
    </row>
    <row r="81" spans="1:6" ht="18.75" x14ac:dyDescent="0.3">
      <c r="A81" s="83">
        <v>65</v>
      </c>
      <c r="B81" s="80">
        <v>45</v>
      </c>
      <c r="C81" s="80" t="s">
        <v>237</v>
      </c>
      <c r="D81" s="81">
        <v>41949</v>
      </c>
      <c r="E81" s="82" t="s">
        <v>16</v>
      </c>
      <c r="F81" s="82" t="s">
        <v>25</v>
      </c>
    </row>
    <row r="82" spans="1:6" ht="18.75" x14ac:dyDescent="0.3">
      <c r="A82" s="83">
        <v>66</v>
      </c>
      <c r="B82" s="80">
        <v>45</v>
      </c>
      <c r="C82" s="80" t="s">
        <v>238</v>
      </c>
      <c r="D82" s="81">
        <v>41950</v>
      </c>
      <c r="E82" s="82" t="s">
        <v>243</v>
      </c>
      <c r="F82" s="82" t="s">
        <v>21</v>
      </c>
    </row>
    <row r="83" spans="1:6" ht="18.75" x14ac:dyDescent="0.3">
      <c r="A83" s="83">
        <v>67</v>
      </c>
      <c r="B83" s="80">
        <v>45</v>
      </c>
      <c r="C83" s="80" t="s">
        <v>238</v>
      </c>
      <c r="D83" s="81">
        <v>41950</v>
      </c>
      <c r="E83" s="82" t="s">
        <v>242</v>
      </c>
      <c r="F83" s="82" t="s">
        <v>19</v>
      </c>
    </row>
    <row r="84" spans="1:6" ht="18.75" x14ac:dyDescent="0.3">
      <c r="A84" s="83">
        <v>68</v>
      </c>
      <c r="B84" s="80">
        <v>45</v>
      </c>
      <c r="C84" s="80" t="s">
        <v>238</v>
      </c>
      <c r="D84" s="81">
        <v>41950</v>
      </c>
      <c r="E84" s="82" t="s">
        <v>22</v>
      </c>
      <c r="F84" s="82" t="s">
        <v>244</v>
      </c>
    </row>
    <row r="85" spans="1:6" ht="18.75" x14ac:dyDescent="0.3">
      <c r="A85" s="83">
        <v>69</v>
      </c>
      <c r="B85" s="80">
        <v>45</v>
      </c>
      <c r="C85" s="80" t="s">
        <v>238</v>
      </c>
      <c r="D85" s="81">
        <v>41950</v>
      </c>
      <c r="E85" s="82" t="s">
        <v>239</v>
      </c>
      <c r="F85" s="82" t="s">
        <v>23</v>
      </c>
    </row>
    <row r="86" spans="1:6" ht="18.75" x14ac:dyDescent="0.3">
      <c r="A86" s="83">
        <v>70</v>
      </c>
      <c r="B86" s="80">
        <v>45</v>
      </c>
      <c r="C86" s="80" t="s">
        <v>238</v>
      </c>
      <c r="D86" s="81">
        <v>41950</v>
      </c>
      <c r="E86" s="82" t="s">
        <v>245</v>
      </c>
      <c r="F86" s="82" t="s">
        <v>240</v>
      </c>
    </row>
    <row r="87" spans="1:6" ht="18.75" x14ac:dyDescent="0.3">
      <c r="A87" s="83">
        <v>71</v>
      </c>
      <c r="B87" s="80">
        <v>45</v>
      </c>
      <c r="C87" s="80" t="s">
        <v>238</v>
      </c>
      <c r="D87" s="81">
        <v>41950</v>
      </c>
      <c r="E87" s="82" t="s">
        <v>241</v>
      </c>
      <c r="F87" s="82" t="s">
        <v>246</v>
      </c>
    </row>
    <row r="88" spans="1:6" ht="18.75" x14ac:dyDescent="0.3">
      <c r="A88" s="83"/>
      <c r="B88" s="80"/>
      <c r="C88" s="80"/>
      <c r="D88" s="81"/>
      <c r="E88" s="82"/>
      <c r="F88" s="82"/>
    </row>
    <row r="89" spans="1:6" ht="18.75" x14ac:dyDescent="0.3">
      <c r="A89" s="83">
        <v>73</v>
      </c>
      <c r="B89" s="80">
        <v>46</v>
      </c>
      <c r="C89" s="80" t="s">
        <v>238</v>
      </c>
      <c r="D89" s="81">
        <v>41957</v>
      </c>
      <c r="E89" s="82" t="s">
        <v>242</v>
      </c>
      <c r="F89" s="82" t="s">
        <v>16</v>
      </c>
    </row>
    <row r="90" spans="1:6" ht="18.75" x14ac:dyDescent="0.3">
      <c r="A90" s="83">
        <v>74</v>
      </c>
      <c r="B90" s="80">
        <v>46</v>
      </c>
      <c r="C90" s="80" t="s">
        <v>237</v>
      </c>
      <c r="D90" s="81">
        <v>41956</v>
      </c>
      <c r="E90" s="82" t="s">
        <v>21</v>
      </c>
      <c r="F90" s="82" t="s">
        <v>241</v>
      </c>
    </row>
    <row r="91" spans="1:6" ht="18.75" x14ac:dyDescent="0.3">
      <c r="A91" s="83">
        <v>75</v>
      </c>
      <c r="B91" s="80">
        <v>46</v>
      </c>
      <c r="C91" s="80" t="s">
        <v>237</v>
      </c>
      <c r="D91" s="81">
        <v>41956</v>
      </c>
      <c r="E91" s="82" t="s">
        <v>19</v>
      </c>
      <c r="F91" s="82" t="s">
        <v>23</v>
      </c>
    </row>
    <row r="92" spans="1:6" ht="18.75" x14ac:dyDescent="0.3">
      <c r="A92" s="83">
        <v>76</v>
      </c>
      <c r="B92" s="80">
        <v>46</v>
      </c>
      <c r="C92" s="80" t="s">
        <v>238</v>
      </c>
      <c r="D92" s="81">
        <v>41957</v>
      </c>
      <c r="E92" s="82" t="s">
        <v>243</v>
      </c>
      <c r="F92" s="82" t="s">
        <v>22</v>
      </c>
    </row>
    <row r="93" spans="1:6" ht="18.75" x14ac:dyDescent="0.3">
      <c r="A93" s="83">
        <v>77</v>
      </c>
      <c r="B93" s="80">
        <v>46</v>
      </c>
      <c r="C93" s="80" t="s">
        <v>238</v>
      </c>
      <c r="D93" s="81">
        <v>41957</v>
      </c>
      <c r="E93" s="82" t="s">
        <v>245</v>
      </c>
      <c r="F93" s="82" t="s">
        <v>239</v>
      </c>
    </row>
    <row r="94" spans="1:6" ht="18.75" x14ac:dyDescent="0.3">
      <c r="A94" s="83">
        <v>78</v>
      </c>
      <c r="B94" s="80">
        <v>46</v>
      </c>
      <c r="C94" s="80" t="s">
        <v>238</v>
      </c>
      <c r="D94" s="81">
        <v>41957</v>
      </c>
      <c r="E94" s="82" t="s">
        <v>240</v>
      </c>
      <c r="F94" s="82" t="s">
        <v>244</v>
      </c>
    </row>
    <row r="95" spans="1:6" ht="18.75" x14ac:dyDescent="0.3">
      <c r="A95" s="83">
        <v>79</v>
      </c>
      <c r="B95" s="80">
        <v>46</v>
      </c>
      <c r="C95" s="80" t="s">
        <v>238</v>
      </c>
      <c r="D95" s="81">
        <v>41957</v>
      </c>
      <c r="E95" s="82" t="s">
        <v>25</v>
      </c>
      <c r="F95" s="82" t="s">
        <v>246</v>
      </c>
    </row>
    <row r="96" spans="1:6" ht="18.75" x14ac:dyDescent="0.3">
      <c r="A96" s="83"/>
      <c r="B96" s="80"/>
      <c r="C96" s="80"/>
      <c r="D96" s="88"/>
      <c r="E96" s="82"/>
      <c r="F96" s="82"/>
    </row>
    <row r="97" spans="1:6" ht="18.75" x14ac:dyDescent="0.3">
      <c r="A97" s="83">
        <v>81</v>
      </c>
      <c r="B97" s="80">
        <v>47</v>
      </c>
      <c r="C97" s="80" t="s">
        <v>237</v>
      </c>
      <c r="D97" s="81">
        <v>41963</v>
      </c>
      <c r="E97" s="82" t="s">
        <v>16</v>
      </c>
      <c r="F97" s="82" t="s">
        <v>240</v>
      </c>
    </row>
    <row r="98" spans="1:6" ht="18.75" x14ac:dyDescent="0.3">
      <c r="A98" s="83">
        <v>82</v>
      </c>
      <c r="B98" s="80">
        <v>47</v>
      </c>
      <c r="C98" s="80" t="s">
        <v>238</v>
      </c>
      <c r="D98" s="81">
        <v>41964</v>
      </c>
      <c r="E98" s="82" t="s">
        <v>239</v>
      </c>
      <c r="F98" s="82" t="s">
        <v>21</v>
      </c>
    </row>
    <row r="99" spans="1:6" ht="18.75" x14ac:dyDescent="0.3">
      <c r="A99" s="83">
        <v>83</v>
      </c>
      <c r="B99" s="80">
        <v>47</v>
      </c>
      <c r="C99" s="80" t="s">
        <v>238</v>
      </c>
      <c r="D99" s="81">
        <v>41964</v>
      </c>
      <c r="E99" s="82" t="s">
        <v>241</v>
      </c>
      <c r="F99" s="82" t="s">
        <v>19</v>
      </c>
    </row>
    <row r="100" spans="1:6" ht="18.75" x14ac:dyDescent="0.3">
      <c r="A100" s="83">
        <v>84</v>
      </c>
      <c r="B100" s="80">
        <v>47</v>
      </c>
      <c r="C100" s="80" t="s">
        <v>238</v>
      </c>
      <c r="D100" s="81">
        <v>41964</v>
      </c>
      <c r="E100" s="82" t="s">
        <v>22</v>
      </c>
      <c r="F100" s="82" t="s">
        <v>25</v>
      </c>
    </row>
    <row r="101" spans="1:6" ht="18.75" x14ac:dyDescent="0.3">
      <c r="A101" s="83">
        <v>85</v>
      </c>
      <c r="B101" s="80">
        <v>47</v>
      </c>
      <c r="C101" s="80" t="s">
        <v>238</v>
      </c>
      <c r="D101" s="81">
        <v>41964</v>
      </c>
      <c r="E101" s="82" t="s">
        <v>246</v>
      </c>
      <c r="F101" s="82" t="s">
        <v>243</v>
      </c>
    </row>
    <row r="102" spans="1:6" ht="18.75" x14ac:dyDescent="0.3">
      <c r="A102" s="83">
        <v>86</v>
      </c>
      <c r="B102" s="80">
        <v>47</v>
      </c>
      <c r="C102" s="80" t="s">
        <v>237</v>
      </c>
      <c r="D102" s="81">
        <v>41963</v>
      </c>
      <c r="E102" s="82" t="s">
        <v>244</v>
      </c>
      <c r="F102" s="82" t="s">
        <v>242</v>
      </c>
    </row>
    <row r="103" spans="1:6" ht="18.75" x14ac:dyDescent="0.3">
      <c r="A103" s="83">
        <v>87</v>
      </c>
      <c r="B103" s="80">
        <v>47</v>
      </c>
      <c r="C103" s="80" t="s">
        <v>238</v>
      </c>
      <c r="D103" s="81">
        <v>41964</v>
      </c>
      <c r="E103" s="82" t="s">
        <v>23</v>
      </c>
      <c r="F103" s="82" t="s">
        <v>245</v>
      </c>
    </row>
    <row r="104" spans="1:6" ht="18.75" x14ac:dyDescent="0.3">
      <c r="A104" s="83"/>
      <c r="B104" s="80"/>
      <c r="C104" s="80"/>
      <c r="D104" s="81"/>
      <c r="E104" s="82"/>
      <c r="F104" s="82"/>
    </row>
    <row r="105" spans="1:6" ht="18.75" x14ac:dyDescent="0.3">
      <c r="A105" s="83">
        <v>88</v>
      </c>
      <c r="B105" s="80">
        <v>48</v>
      </c>
      <c r="C105" s="80"/>
      <c r="D105" s="81"/>
      <c r="E105" s="82" t="s">
        <v>253</v>
      </c>
      <c r="F105" s="82"/>
    </row>
    <row r="106" spans="1:6" ht="18.75" x14ac:dyDescent="0.3">
      <c r="A106" s="83"/>
      <c r="B106" s="80"/>
      <c r="C106" s="80"/>
      <c r="D106" s="81"/>
      <c r="E106" s="82"/>
      <c r="F106" s="82"/>
    </row>
    <row r="107" spans="1:6" ht="18.75" x14ac:dyDescent="0.3">
      <c r="A107" s="83">
        <v>89</v>
      </c>
      <c r="B107" s="80">
        <v>49</v>
      </c>
      <c r="C107" s="80" t="s">
        <v>238</v>
      </c>
      <c r="D107" s="81">
        <v>41978</v>
      </c>
      <c r="E107" s="82" t="s">
        <v>241</v>
      </c>
      <c r="F107" s="82" t="s">
        <v>16</v>
      </c>
    </row>
    <row r="108" spans="1:6" ht="18.75" x14ac:dyDescent="0.3">
      <c r="A108" s="83">
        <v>90</v>
      </c>
      <c r="B108" s="80">
        <v>49</v>
      </c>
      <c r="C108" s="80" t="s">
        <v>237</v>
      </c>
      <c r="D108" s="81">
        <v>41977</v>
      </c>
      <c r="E108" s="82" t="s">
        <v>21</v>
      </c>
      <c r="F108" s="82" t="s">
        <v>242</v>
      </c>
    </row>
    <row r="109" spans="1:6" ht="18.75" x14ac:dyDescent="0.3">
      <c r="A109" s="83">
        <v>91</v>
      </c>
      <c r="B109" s="80">
        <v>49</v>
      </c>
      <c r="C109" s="80" t="s">
        <v>238</v>
      </c>
      <c r="D109" s="81">
        <v>41978</v>
      </c>
      <c r="E109" s="82" t="s">
        <v>19</v>
      </c>
      <c r="F109" s="82" t="s">
        <v>243</v>
      </c>
    </row>
    <row r="110" spans="1:6" ht="18.75" x14ac:dyDescent="0.3">
      <c r="A110" s="83">
        <v>92</v>
      </c>
      <c r="B110" s="80">
        <v>49</v>
      </c>
      <c r="C110" s="80" t="s">
        <v>238</v>
      </c>
      <c r="D110" s="81">
        <v>41978</v>
      </c>
      <c r="E110" s="82" t="s">
        <v>23</v>
      </c>
      <c r="F110" s="82" t="s">
        <v>22</v>
      </c>
    </row>
    <row r="111" spans="1:6" ht="18.75" x14ac:dyDescent="0.3">
      <c r="A111" s="83">
        <v>93</v>
      </c>
      <c r="B111" s="80">
        <v>49</v>
      </c>
      <c r="C111" s="80" t="s">
        <v>237</v>
      </c>
      <c r="D111" s="81">
        <v>41977</v>
      </c>
      <c r="E111" s="82" t="s">
        <v>244</v>
      </c>
      <c r="F111" s="82" t="s">
        <v>239</v>
      </c>
    </row>
    <row r="112" spans="1:6" ht="18.75" x14ac:dyDescent="0.3">
      <c r="A112" s="83">
        <v>94</v>
      </c>
      <c r="B112" s="80">
        <v>49</v>
      </c>
      <c r="C112" s="80" t="s">
        <v>238</v>
      </c>
      <c r="D112" s="81">
        <v>41978</v>
      </c>
      <c r="E112" s="82" t="s">
        <v>240</v>
      </c>
      <c r="F112" s="82" t="s">
        <v>246</v>
      </c>
    </row>
    <row r="113" spans="1:6" ht="18.75" x14ac:dyDescent="0.3">
      <c r="A113" s="83">
        <v>95</v>
      </c>
      <c r="B113" s="80">
        <v>49</v>
      </c>
      <c r="C113" s="80" t="s">
        <v>238</v>
      </c>
      <c r="D113" s="81">
        <v>41978</v>
      </c>
      <c r="E113" s="82" t="s">
        <v>245</v>
      </c>
      <c r="F113" s="82" t="s">
        <v>25</v>
      </c>
    </row>
    <row r="114" spans="1:6" ht="18.75" x14ac:dyDescent="0.3">
      <c r="A114" s="83"/>
      <c r="B114" s="80"/>
      <c r="C114" s="80"/>
      <c r="D114" s="81"/>
      <c r="E114" s="82"/>
      <c r="F114" s="82"/>
    </row>
    <row r="115" spans="1:6" ht="18.75" x14ac:dyDescent="0.3">
      <c r="A115" s="83"/>
      <c r="B115" s="80"/>
      <c r="C115" s="80"/>
      <c r="D115" s="83">
        <v>17</v>
      </c>
      <c r="E115" s="82"/>
      <c r="F115" s="82"/>
    </row>
    <row r="116" spans="1:6" ht="18.75" x14ac:dyDescent="0.3">
      <c r="A116" s="83"/>
      <c r="B116" s="80"/>
      <c r="C116" s="80"/>
      <c r="D116" s="84"/>
      <c r="E116" s="82"/>
      <c r="F116" s="82"/>
    </row>
    <row r="117" spans="1:6" ht="18.75" x14ac:dyDescent="0.3">
      <c r="A117" s="83"/>
      <c r="B117" s="80"/>
      <c r="C117" s="80"/>
      <c r="D117" s="81"/>
      <c r="E117" s="82"/>
      <c r="F117" s="82"/>
    </row>
    <row r="118" spans="1:6" ht="18.75" x14ac:dyDescent="0.3">
      <c r="A118" s="83"/>
      <c r="B118" s="80"/>
      <c r="C118" s="80"/>
      <c r="D118" s="81"/>
      <c r="E118" s="82"/>
      <c r="F118" s="82"/>
    </row>
    <row r="119" spans="1:6" ht="18.75" x14ac:dyDescent="0.3">
      <c r="A119" s="90" t="s">
        <v>247</v>
      </c>
      <c r="B119" s="85" t="s">
        <v>248</v>
      </c>
      <c r="C119" s="85" t="s">
        <v>249</v>
      </c>
      <c r="D119" s="86" t="s">
        <v>250</v>
      </c>
      <c r="E119" s="87" t="s">
        <v>251</v>
      </c>
      <c r="F119" s="87" t="s">
        <v>252</v>
      </c>
    </row>
    <row r="120" spans="1:6" ht="18.75" x14ac:dyDescent="0.3">
      <c r="A120" s="83"/>
      <c r="B120" s="80"/>
      <c r="C120" s="80"/>
      <c r="D120" s="81"/>
      <c r="E120" s="82"/>
      <c r="F120" s="82"/>
    </row>
    <row r="121" spans="1:6" ht="18.75" x14ac:dyDescent="0.3">
      <c r="A121" s="83">
        <v>97</v>
      </c>
      <c r="B121" s="80">
        <v>50</v>
      </c>
      <c r="C121" s="80" t="s">
        <v>237</v>
      </c>
      <c r="D121" s="81">
        <v>41984</v>
      </c>
      <c r="E121" s="82" t="s">
        <v>16</v>
      </c>
      <c r="F121" s="82" t="s">
        <v>243</v>
      </c>
    </row>
    <row r="122" spans="1:6" ht="18.75" x14ac:dyDescent="0.3">
      <c r="A122" s="83">
        <v>98</v>
      </c>
      <c r="B122" s="80">
        <v>50</v>
      </c>
      <c r="C122" s="80" t="s">
        <v>238</v>
      </c>
      <c r="D122" s="81">
        <v>41985</v>
      </c>
      <c r="E122" s="82" t="s">
        <v>25</v>
      </c>
      <c r="F122" s="82" t="s">
        <v>21</v>
      </c>
    </row>
    <row r="123" spans="1:6" ht="18.75" x14ac:dyDescent="0.3">
      <c r="A123" s="83">
        <v>99</v>
      </c>
      <c r="B123" s="80">
        <v>50</v>
      </c>
      <c r="C123" s="80" t="s">
        <v>237</v>
      </c>
      <c r="D123" s="81">
        <v>41984</v>
      </c>
      <c r="E123" s="82" t="s">
        <v>19</v>
      </c>
      <c r="F123" s="82" t="s">
        <v>244</v>
      </c>
    </row>
    <row r="124" spans="1:6" ht="18.75" x14ac:dyDescent="0.3">
      <c r="A124" s="83">
        <v>100</v>
      </c>
      <c r="B124" s="80">
        <v>50</v>
      </c>
      <c r="C124" s="80" t="s">
        <v>238</v>
      </c>
      <c r="D124" s="81">
        <v>41985</v>
      </c>
      <c r="E124" s="82" t="s">
        <v>242</v>
      </c>
      <c r="F124" s="82" t="s">
        <v>22</v>
      </c>
    </row>
    <row r="125" spans="1:6" ht="18.75" x14ac:dyDescent="0.3">
      <c r="A125" s="83">
        <v>101</v>
      </c>
      <c r="B125" s="80">
        <v>50</v>
      </c>
      <c r="C125" s="80" t="s">
        <v>238</v>
      </c>
      <c r="D125" s="81">
        <v>41985</v>
      </c>
      <c r="E125" s="82" t="s">
        <v>246</v>
      </c>
      <c r="F125" s="82" t="s">
        <v>239</v>
      </c>
    </row>
    <row r="126" spans="1:6" ht="18.75" x14ac:dyDescent="0.3">
      <c r="A126" s="83">
        <v>102</v>
      </c>
      <c r="B126" s="80">
        <v>50</v>
      </c>
      <c r="C126" s="80" t="s">
        <v>238</v>
      </c>
      <c r="D126" s="81">
        <v>41985</v>
      </c>
      <c r="E126" s="82" t="s">
        <v>240</v>
      </c>
      <c r="F126" s="82" t="s">
        <v>23</v>
      </c>
    </row>
    <row r="127" spans="1:6" ht="18.75" x14ac:dyDescent="0.3">
      <c r="A127" s="83">
        <v>103</v>
      </c>
      <c r="B127" s="80">
        <v>50</v>
      </c>
      <c r="C127" s="80" t="s">
        <v>238</v>
      </c>
      <c r="D127" s="81">
        <v>41985</v>
      </c>
      <c r="E127" s="82" t="s">
        <v>245</v>
      </c>
      <c r="F127" s="82" t="s">
        <v>241</v>
      </c>
    </row>
    <row r="128" spans="1:6" ht="18.75" x14ac:dyDescent="0.3">
      <c r="A128" s="83"/>
      <c r="B128" s="80"/>
      <c r="C128" s="80"/>
      <c r="D128" s="81"/>
      <c r="E128" s="82"/>
      <c r="F128" s="82"/>
    </row>
    <row r="129" spans="1:6" ht="18.75" x14ac:dyDescent="0.3">
      <c r="A129" s="83">
        <v>104</v>
      </c>
      <c r="B129" s="80">
        <v>51</v>
      </c>
      <c r="C129" s="80" t="s">
        <v>237</v>
      </c>
      <c r="D129" s="81">
        <v>41991</v>
      </c>
      <c r="E129" s="82" t="s">
        <v>21</v>
      </c>
      <c r="F129" s="82" t="s">
        <v>16</v>
      </c>
    </row>
    <row r="130" spans="1:6" ht="18.75" x14ac:dyDescent="0.3">
      <c r="A130" s="83">
        <v>105</v>
      </c>
      <c r="B130" s="80">
        <v>51</v>
      </c>
      <c r="C130" s="80" t="s">
        <v>238</v>
      </c>
      <c r="D130" s="81">
        <v>41992</v>
      </c>
      <c r="E130" s="82" t="s">
        <v>19</v>
      </c>
      <c r="F130" s="82" t="s">
        <v>22</v>
      </c>
    </row>
    <row r="131" spans="1:6" ht="18.75" x14ac:dyDescent="0.3">
      <c r="A131" s="83">
        <v>106</v>
      </c>
      <c r="B131" s="80">
        <v>51</v>
      </c>
      <c r="C131" s="80" t="s">
        <v>238</v>
      </c>
      <c r="D131" s="81">
        <v>41992</v>
      </c>
      <c r="E131" s="82" t="s">
        <v>240</v>
      </c>
      <c r="F131" s="82" t="s">
        <v>239</v>
      </c>
    </row>
    <row r="132" spans="1:6" ht="18.75" x14ac:dyDescent="0.3">
      <c r="A132" s="83">
        <v>107</v>
      </c>
      <c r="B132" s="80">
        <v>51</v>
      </c>
      <c r="C132" s="80" t="s">
        <v>238</v>
      </c>
      <c r="D132" s="81">
        <v>41992</v>
      </c>
      <c r="E132" s="82" t="s">
        <v>241</v>
      </c>
      <c r="F132" s="82" t="s">
        <v>25</v>
      </c>
    </row>
    <row r="133" spans="1:6" ht="18.75" x14ac:dyDescent="0.3">
      <c r="A133" s="83">
        <v>108</v>
      </c>
      <c r="B133" s="80">
        <v>51</v>
      </c>
      <c r="C133" s="80" t="s">
        <v>238</v>
      </c>
      <c r="D133" s="81">
        <v>41992</v>
      </c>
      <c r="E133" s="82" t="s">
        <v>243</v>
      </c>
      <c r="F133" s="82" t="s">
        <v>242</v>
      </c>
    </row>
    <row r="134" spans="1:6" ht="18.75" x14ac:dyDescent="0.3">
      <c r="A134" s="83">
        <v>109</v>
      </c>
      <c r="B134" s="80">
        <v>51</v>
      </c>
      <c r="C134" s="80" t="s">
        <v>237</v>
      </c>
      <c r="D134" s="81">
        <v>41991</v>
      </c>
      <c r="E134" s="82" t="s">
        <v>244</v>
      </c>
      <c r="F134" s="82" t="s">
        <v>23</v>
      </c>
    </row>
    <row r="135" spans="1:6" ht="18.75" x14ac:dyDescent="0.3">
      <c r="A135" s="83">
        <v>110</v>
      </c>
      <c r="B135" s="80">
        <v>51</v>
      </c>
      <c r="C135" s="80" t="s">
        <v>238</v>
      </c>
      <c r="D135" s="81">
        <v>41992</v>
      </c>
      <c r="E135" s="82" t="s">
        <v>246</v>
      </c>
      <c r="F135" s="82" t="s">
        <v>245</v>
      </c>
    </row>
    <row r="136" spans="1:6" ht="18.75" x14ac:dyDescent="0.3">
      <c r="A136" s="83"/>
      <c r="B136" s="80"/>
      <c r="C136" s="80"/>
      <c r="D136" s="88"/>
      <c r="E136" s="82"/>
      <c r="F136" s="82"/>
    </row>
    <row r="137" spans="1:6" ht="18.75" x14ac:dyDescent="0.3">
      <c r="A137" s="83">
        <v>112</v>
      </c>
      <c r="B137" s="80">
        <v>52</v>
      </c>
      <c r="C137" s="80"/>
      <c r="D137" s="88"/>
      <c r="E137" s="82" t="s">
        <v>254</v>
      </c>
      <c r="F137" s="82"/>
    </row>
    <row r="138" spans="1:6" ht="18.75" x14ac:dyDescent="0.3">
      <c r="A138" s="83">
        <v>113</v>
      </c>
      <c r="B138" s="80">
        <v>1</v>
      </c>
      <c r="C138" s="80"/>
      <c r="D138" s="88"/>
      <c r="E138" s="82" t="s">
        <v>255</v>
      </c>
      <c r="F138" s="82"/>
    </row>
    <row r="139" spans="1:6" ht="18.75" x14ac:dyDescent="0.3">
      <c r="A139" s="83"/>
      <c r="B139" s="80"/>
      <c r="C139" s="80"/>
      <c r="D139" s="88"/>
      <c r="E139" s="82"/>
      <c r="F139" s="82"/>
    </row>
    <row r="140" spans="1:6" ht="18.75" x14ac:dyDescent="0.3">
      <c r="A140" s="83">
        <v>115</v>
      </c>
      <c r="B140" s="80">
        <v>2</v>
      </c>
      <c r="C140" s="80" t="s">
        <v>237</v>
      </c>
      <c r="D140" s="81">
        <v>41647</v>
      </c>
      <c r="E140" s="82" t="s">
        <v>16</v>
      </c>
      <c r="F140" s="82" t="s">
        <v>246</v>
      </c>
    </row>
    <row r="141" spans="1:6" ht="18.75" x14ac:dyDescent="0.3">
      <c r="A141" s="83">
        <v>116</v>
      </c>
      <c r="B141" s="80">
        <v>2</v>
      </c>
      <c r="C141" s="80" t="s">
        <v>238</v>
      </c>
      <c r="D141" s="81">
        <v>41648</v>
      </c>
      <c r="E141" s="82" t="s">
        <v>23</v>
      </c>
      <c r="F141" s="82" t="s">
        <v>21</v>
      </c>
    </row>
    <row r="142" spans="1:6" ht="18.75" x14ac:dyDescent="0.3">
      <c r="A142" s="83">
        <v>117</v>
      </c>
      <c r="B142" s="80">
        <v>2</v>
      </c>
      <c r="C142" s="80" t="s">
        <v>238</v>
      </c>
      <c r="D142" s="81">
        <v>41648</v>
      </c>
      <c r="E142" s="82" t="s">
        <v>245</v>
      </c>
      <c r="F142" s="82" t="s">
        <v>19</v>
      </c>
    </row>
    <row r="143" spans="1:6" ht="18.75" x14ac:dyDescent="0.3">
      <c r="A143" s="83">
        <v>118</v>
      </c>
      <c r="B143" s="80">
        <v>2</v>
      </c>
      <c r="C143" s="80" t="s">
        <v>238</v>
      </c>
      <c r="D143" s="81">
        <v>41648</v>
      </c>
      <c r="E143" s="82" t="s">
        <v>22</v>
      </c>
      <c r="F143" s="82" t="s">
        <v>240</v>
      </c>
    </row>
    <row r="144" spans="1:6" ht="18.75" x14ac:dyDescent="0.3">
      <c r="A144" s="83">
        <v>119</v>
      </c>
      <c r="B144" s="80">
        <v>2</v>
      </c>
      <c r="C144" s="80" t="s">
        <v>238</v>
      </c>
      <c r="D144" s="81">
        <v>41648</v>
      </c>
      <c r="E144" s="82" t="s">
        <v>239</v>
      </c>
      <c r="F144" s="82" t="s">
        <v>242</v>
      </c>
    </row>
    <row r="145" spans="1:6" ht="18.75" x14ac:dyDescent="0.3">
      <c r="A145" s="83">
        <v>120</v>
      </c>
      <c r="B145" s="80">
        <v>2</v>
      </c>
      <c r="C145" s="80" t="s">
        <v>238</v>
      </c>
      <c r="D145" s="81">
        <v>41648</v>
      </c>
      <c r="E145" s="82" t="s">
        <v>25</v>
      </c>
      <c r="F145" s="82" t="s">
        <v>243</v>
      </c>
    </row>
    <row r="146" spans="1:6" ht="18.75" x14ac:dyDescent="0.3">
      <c r="A146" s="83">
        <v>121</v>
      </c>
      <c r="B146" s="80">
        <v>2</v>
      </c>
      <c r="C146" s="80" t="s">
        <v>237</v>
      </c>
      <c r="D146" s="81">
        <v>41647</v>
      </c>
      <c r="E146" s="82" t="s">
        <v>244</v>
      </c>
      <c r="F146" s="82" t="s">
        <v>241</v>
      </c>
    </row>
    <row r="147" spans="1:6" ht="18.75" x14ac:dyDescent="0.3">
      <c r="A147" s="83"/>
      <c r="B147" s="80"/>
      <c r="C147" s="80"/>
      <c r="D147" s="81"/>
      <c r="E147" s="82"/>
      <c r="F147" s="82"/>
    </row>
    <row r="148" spans="1:6" ht="18.75" x14ac:dyDescent="0.3">
      <c r="A148" s="83">
        <v>123</v>
      </c>
      <c r="B148" s="80">
        <v>3</v>
      </c>
      <c r="C148" s="80" t="s">
        <v>238</v>
      </c>
      <c r="D148" s="81">
        <v>41655</v>
      </c>
      <c r="E148" s="82" t="s">
        <v>19</v>
      </c>
      <c r="F148" s="82" t="s">
        <v>16</v>
      </c>
    </row>
    <row r="149" spans="1:6" ht="18.75" x14ac:dyDescent="0.3">
      <c r="A149" s="83">
        <v>124</v>
      </c>
      <c r="B149" s="80">
        <v>3</v>
      </c>
      <c r="C149" s="80" t="s">
        <v>237</v>
      </c>
      <c r="D149" s="81">
        <v>41654</v>
      </c>
      <c r="E149" s="82" t="s">
        <v>21</v>
      </c>
      <c r="F149" s="82" t="s">
        <v>22</v>
      </c>
    </row>
    <row r="150" spans="1:6" ht="18.75" x14ac:dyDescent="0.3">
      <c r="A150" s="83">
        <v>125</v>
      </c>
      <c r="B150" s="80">
        <v>3</v>
      </c>
      <c r="C150" s="80" t="s">
        <v>238</v>
      </c>
      <c r="D150" s="81">
        <v>41655</v>
      </c>
      <c r="E150" s="82" t="s">
        <v>239</v>
      </c>
      <c r="F150" s="82" t="s">
        <v>25</v>
      </c>
    </row>
    <row r="151" spans="1:6" ht="18.75" x14ac:dyDescent="0.3">
      <c r="A151" s="83">
        <v>126</v>
      </c>
      <c r="B151" s="80">
        <v>3</v>
      </c>
      <c r="C151" s="80" t="s">
        <v>238</v>
      </c>
      <c r="D151" s="81">
        <v>41655</v>
      </c>
      <c r="E151" s="82" t="s">
        <v>241</v>
      </c>
      <c r="F151" s="82" t="s">
        <v>240</v>
      </c>
    </row>
    <row r="152" spans="1:6" ht="18.75" x14ac:dyDescent="0.3">
      <c r="A152" s="83">
        <v>127</v>
      </c>
      <c r="B152" s="80">
        <v>3</v>
      </c>
      <c r="C152" s="80" t="s">
        <v>238</v>
      </c>
      <c r="D152" s="81">
        <v>41655</v>
      </c>
      <c r="E152" s="82" t="s">
        <v>243</v>
      </c>
      <c r="F152" s="82" t="s">
        <v>244</v>
      </c>
    </row>
    <row r="153" spans="1:6" ht="18.75" x14ac:dyDescent="0.3">
      <c r="A153" s="83">
        <v>128</v>
      </c>
      <c r="B153" s="80">
        <v>3</v>
      </c>
      <c r="C153" s="80" t="s">
        <v>238</v>
      </c>
      <c r="D153" s="81">
        <v>41655</v>
      </c>
      <c r="E153" s="82" t="s">
        <v>242</v>
      </c>
      <c r="F153" s="82" t="s">
        <v>245</v>
      </c>
    </row>
    <row r="154" spans="1:6" ht="18.75" x14ac:dyDescent="0.3">
      <c r="A154" s="83">
        <v>129</v>
      </c>
      <c r="B154" s="80">
        <v>3</v>
      </c>
      <c r="C154" s="80" t="s">
        <v>238</v>
      </c>
      <c r="D154" s="81">
        <v>41655</v>
      </c>
      <c r="E154" s="82" t="s">
        <v>246</v>
      </c>
      <c r="F154" s="82" t="s">
        <v>23</v>
      </c>
    </row>
    <row r="155" spans="1:6" ht="18.75" x14ac:dyDescent="0.3">
      <c r="A155" s="83"/>
      <c r="B155" s="80"/>
      <c r="C155" s="80"/>
      <c r="D155" s="81"/>
      <c r="E155" s="82"/>
      <c r="F155" s="82"/>
    </row>
    <row r="156" spans="1:6" ht="18.75" x14ac:dyDescent="0.3">
      <c r="A156" s="83"/>
      <c r="B156" s="80"/>
      <c r="C156" s="80"/>
      <c r="D156" s="83">
        <v>18</v>
      </c>
      <c r="E156" s="82"/>
      <c r="F156" s="82"/>
    </row>
    <row r="157" spans="1:6" ht="18.75" x14ac:dyDescent="0.3">
      <c r="A157" s="83"/>
      <c r="B157" s="80"/>
      <c r="C157" s="80"/>
      <c r="D157" s="81"/>
      <c r="E157" s="82"/>
      <c r="F157" s="82"/>
    </row>
    <row r="158" spans="1:6" ht="18.75" x14ac:dyDescent="0.3">
      <c r="A158" s="83"/>
      <c r="B158" s="80"/>
      <c r="C158" s="80"/>
      <c r="D158" s="81"/>
      <c r="E158" s="82"/>
      <c r="F158" s="82"/>
    </row>
    <row r="159" spans="1:6" ht="18.75" x14ac:dyDescent="0.3">
      <c r="A159" s="90" t="s">
        <v>247</v>
      </c>
      <c r="B159" s="85" t="s">
        <v>248</v>
      </c>
      <c r="C159" s="85" t="s">
        <v>249</v>
      </c>
      <c r="D159" s="86" t="s">
        <v>250</v>
      </c>
      <c r="E159" s="87" t="s">
        <v>251</v>
      </c>
      <c r="F159" s="87" t="s">
        <v>252</v>
      </c>
    </row>
    <row r="160" spans="1:6" ht="18.75" x14ac:dyDescent="0.3">
      <c r="A160" s="83"/>
      <c r="B160" s="80"/>
      <c r="C160" s="80"/>
      <c r="D160" s="81"/>
      <c r="E160" s="82"/>
      <c r="F160" s="82"/>
    </row>
    <row r="161" spans="1:6" ht="18.75" x14ac:dyDescent="0.3">
      <c r="A161" s="83">
        <v>131</v>
      </c>
      <c r="B161" s="80">
        <v>4</v>
      </c>
      <c r="C161" s="80" t="s">
        <v>237</v>
      </c>
      <c r="D161" s="81">
        <v>41661</v>
      </c>
      <c r="E161" s="82" t="s">
        <v>16</v>
      </c>
      <c r="F161" s="82" t="s">
        <v>245</v>
      </c>
    </row>
    <row r="162" spans="1:6" ht="18.75" x14ac:dyDescent="0.3">
      <c r="A162" s="83">
        <v>132</v>
      </c>
      <c r="B162" s="80">
        <v>4</v>
      </c>
      <c r="C162" s="80" t="s">
        <v>237</v>
      </c>
      <c r="D162" s="81">
        <v>41661</v>
      </c>
      <c r="E162" s="82" t="s">
        <v>244</v>
      </c>
      <c r="F162" s="82" t="s">
        <v>21</v>
      </c>
    </row>
    <row r="163" spans="1:6" ht="18.75" x14ac:dyDescent="0.3">
      <c r="A163" s="83">
        <v>133</v>
      </c>
      <c r="B163" s="80">
        <v>4</v>
      </c>
      <c r="C163" s="80" t="s">
        <v>238</v>
      </c>
      <c r="D163" s="81">
        <v>41662</v>
      </c>
      <c r="E163" s="82" t="s">
        <v>246</v>
      </c>
      <c r="F163" s="82" t="s">
        <v>19</v>
      </c>
    </row>
    <row r="164" spans="1:6" ht="18.75" x14ac:dyDescent="0.3">
      <c r="A164" s="83">
        <v>134</v>
      </c>
      <c r="B164" s="80">
        <v>4</v>
      </c>
      <c r="C164" s="80" t="s">
        <v>237</v>
      </c>
      <c r="D164" s="81">
        <v>41661</v>
      </c>
      <c r="E164" s="82" t="s">
        <v>22</v>
      </c>
      <c r="F164" s="82" t="s">
        <v>239</v>
      </c>
    </row>
    <row r="165" spans="1:6" ht="18.75" x14ac:dyDescent="0.3">
      <c r="A165" s="83">
        <v>135</v>
      </c>
      <c r="B165" s="80">
        <v>4</v>
      </c>
      <c r="C165" s="80" t="s">
        <v>238</v>
      </c>
      <c r="D165" s="81">
        <v>41662</v>
      </c>
      <c r="E165" s="82" t="s">
        <v>240</v>
      </c>
      <c r="F165" s="82" t="s">
        <v>242</v>
      </c>
    </row>
    <row r="166" spans="1:6" ht="18.75" x14ac:dyDescent="0.3">
      <c r="A166" s="83">
        <v>136</v>
      </c>
      <c r="B166" s="80">
        <v>4</v>
      </c>
      <c r="C166" s="80" t="s">
        <v>238</v>
      </c>
      <c r="D166" s="81">
        <v>41662</v>
      </c>
      <c r="E166" s="82" t="s">
        <v>23</v>
      </c>
      <c r="F166" s="82" t="s">
        <v>25</v>
      </c>
    </row>
    <row r="167" spans="1:6" ht="18.75" x14ac:dyDescent="0.3">
      <c r="A167" s="83">
        <v>137</v>
      </c>
      <c r="B167" s="80">
        <v>4</v>
      </c>
      <c r="C167" s="80" t="s">
        <v>238</v>
      </c>
      <c r="D167" s="81">
        <v>41662</v>
      </c>
      <c r="E167" s="82" t="s">
        <v>241</v>
      </c>
      <c r="F167" s="82" t="s">
        <v>243</v>
      </c>
    </row>
    <row r="168" spans="1:6" ht="18.75" x14ac:dyDescent="0.3">
      <c r="A168" s="83"/>
      <c r="B168" s="80"/>
      <c r="C168" s="80"/>
      <c r="D168" s="81"/>
      <c r="E168" s="82"/>
      <c r="F168" s="82"/>
    </row>
    <row r="169" spans="1:6" ht="18.75" x14ac:dyDescent="0.3">
      <c r="A169" s="83">
        <v>139</v>
      </c>
      <c r="B169" s="80">
        <v>5</v>
      </c>
      <c r="C169" s="80" t="s">
        <v>238</v>
      </c>
      <c r="D169" s="81">
        <v>41669</v>
      </c>
      <c r="E169" s="82" t="s">
        <v>22</v>
      </c>
      <c r="F169" s="82" t="s">
        <v>16</v>
      </c>
    </row>
    <row r="170" spans="1:6" ht="18.75" x14ac:dyDescent="0.3">
      <c r="A170" s="83">
        <v>140</v>
      </c>
      <c r="B170" s="80">
        <v>5</v>
      </c>
      <c r="C170" s="80" t="s">
        <v>237</v>
      </c>
      <c r="D170" s="81">
        <v>41668</v>
      </c>
      <c r="E170" s="82" t="s">
        <v>21</v>
      </c>
      <c r="F170" s="82" t="s">
        <v>19</v>
      </c>
    </row>
    <row r="171" spans="1:6" ht="18.75" x14ac:dyDescent="0.3">
      <c r="A171" s="83">
        <v>141</v>
      </c>
      <c r="B171" s="80">
        <v>5</v>
      </c>
      <c r="C171" s="80" t="s">
        <v>238</v>
      </c>
      <c r="D171" s="81">
        <v>41669</v>
      </c>
      <c r="E171" s="82" t="s">
        <v>239</v>
      </c>
      <c r="F171" s="82" t="s">
        <v>241</v>
      </c>
    </row>
    <row r="172" spans="1:6" ht="18.75" x14ac:dyDescent="0.3">
      <c r="A172" s="83">
        <v>142</v>
      </c>
      <c r="B172" s="80">
        <v>5</v>
      </c>
      <c r="C172" s="80" t="s">
        <v>238</v>
      </c>
      <c r="D172" s="81">
        <v>41669</v>
      </c>
      <c r="E172" s="82" t="s">
        <v>25</v>
      </c>
      <c r="F172" s="82" t="s">
        <v>240</v>
      </c>
    </row>
    <row r="173" spans="1:6" ht="18.75" x14ac:dyDescent="0.3">
      <c r="A173" s="83">
        <v>143</v>
      </c>
      <c r="B173" s="80">
        <v>5</v>
      </c>
      <c r="C173" s="80" t="s">
        <v>238</v>
      </c>
      <c r="D173" s="81">
        <v>41669</v>
      </c>
      <c r="E173" s="82" t="s">
        <v>23</v>
      </c>
      <c r="F173" s="82" t="s">
        <v>243</v>
      </c>
    </row>
    <row r="174" spans="1:6" ht="18.75" x14ac:dyDescent="0.3">
      <c r="A174" s="83">
        <v>144</v>
      </c>
      <c r="B174" s="80">
        <v>5</v>
      </c>
      <c r="C174" s="80" t="s">
        <v>238</v>
      </c>
      <c r="D174" s="81">
        <v>41669</v>
      </c>
      <c r="E174" s="82" t="s">
        <v>242</v>
      </c>
      <c r="F174" s="82" t="s">
        <v>246</v>
      </c>
    </row>
    <row r="175" spans="1:6" ht="18.75" x14ac:dyDescent="0.3">
      <c r="A175" s="83">
        <v>145</v>
      </c>
      <c r="B175" s="80">
        <v>5</v>
      </c>
      <c r="C175" s="80" t="s">
        <v>238</v>
      </c>
      <c r="D175" s="81">
        <v>41669</v>
      </c>
      <c r="E175" s="82" t="s">
        <v>245</v>
      </c>
      <c r="F175" s="82" t="s">
        <v>244</v>
      </c>
    </row>
    <row r="176" spans="1:6" ht="18.75" x14ac:dyDescent="0.3">
      <c r="A176" s="83"/>
      <c r="B176" s="80"/>
      <c r="C176" s="80"/>
      <c r="D176" s="81"/>
      <c r="E176" s="82"/>
      <c r="F176" s="82"/>
    </row>
    <row r="177" spans="1:6" ht="18.75" x14ac:dyDescent="0.3">
      <c r="A177" s="83">
        <v>147</v>
      </c>
      <c r="B177" s="80">
        <v>6</v>
      </c>
      <c r="C177" s="80" t="s">
        <v>237</v>
      </c>
      <c r="D177" s="81">
        <v>41675</v>
      </c>
      <c r="E177" s="82" t="s">
        <v>16</v>
      </c>
      <c r="F177" s="82" t="s">
        <v>23</v>
      </c>
    </row>
    <row r="178" spans="1:6" ht="18.75" x14ac:dyDescent="0.3">
      <c r="A178" s="83">
        <v>148</v>
      </c>
      <c r="B178" s="80">
        <v>6</v>
      </c>
      <c r="C178" s="80" t="s">
        <v>238</v>
      </c>
      <c r="D178" s="81">
        <v>41676</v>
      </c>
      <c r="E178" s="82" t="s">
        <v>246</v>
      </c>
      <c r="F178" s="82" t="s">
        <v>21</v>
      </c>
    </row>
    <row r="179" spans="1:6" ht="18.75" x14ac:dyDescent="0.3">
      <c r="A179" s="83">
        <v>149</v>
      </c>
      <c r="B179" s="80">
        <v>6</v>
      </c>
      <c r="C179" s="80" t="s">
        <v>238</v>
      </c>
      <c r="D179" s="81">
        <v>41676</v>
      </c>
      <c r="E179" s="82" t="s">
        <v>240</v>
      </c>
      <c r="F179" s="82" t="s">
        <v>19</v>
      </c>
    </row>
    <row r="180" spans="1:6" ht="18.75" x14ac:dyDescent="0.3">
      <c r="A180" s="83">
        <v>150</v>
      </c>
      <c r="B180" s="80">
        <v>6</v>
      </c>
      <c r="C180" s="80" t="s">
        <v>238</v>
      </c>
      <c r="D180" s="81">
        <v>41676</v>
      </c>
      <c r="E180" s="82" t="s">
        <v>22</v>
      </c>
      <c r="F180" s="82" t="s">
        <v>245</v>
      </c>
    </row>
    <row r="181" spans="1:6" ht="18.75" x14ac:dyDescent="0.3">
      <c r="A181" s="83">
        <v>151</v>
      </c>
      <c r="B181" s="80">
        <v>6</v>
      </c>
      <c r="C181" s="80" t="s">
        <v>238</v>
      </c>
      <c r="D181" s="81">
        <v>41676</v>
      </c>
      <c r="E181" s="82" t="s">
        <v>243</v>
      </c>
      <c r="F181" s="82" t="s">
        <v>239</v>
      </c>
    </row>
    <row r="182" spans="1:6" ht="18.75" x14ac:dyDescent="0.3">
      <c r="A182" s="83">
        <v>152</v>
      </c>
      <c r="B182" s="80">
        <v>6</v>
      </c>
      <c r="C182" s="80" t="s">
        <v>238</v>
      </c>
      <c r="D182" s="81">
        <v>41676</v>
      </c>
      <c r="E182" s="82" t="s">
        <v>25</v>
      </c>
      <c r="F182" s="82" t="s">
        <v>244</v>
      </c>
    </row>
    <row r="183" spans="1:6" ht="18.75" x14ac:dyDescent="0.3">
      <c r="A183" s="83">
        <v>153</v>
      </c>
      <c r="B183" s="80">
        <v>6</v>
      </c>
      <c r="C183" s="80" t="s">
        <v>238</v>
      </c>
      <c r="D183" s="81">
        <v>41676</v>
      </c>
      <c r="E183" s="82" t="s">
        <v>242</v>
      </c>
      <c r="F183" s="82" t="s">
        <v>241</v>
      </c>
    </row>
    <row r="184" spans="1:6" ht="18.75" x14ac:dyDescent="0.3">
      <c r="A184" s="83"/>
      <c r="B184" s="80"/>
      <c r="C184" s="80"/>
      <c r="D184" s="88"/>
      <c r="E184" s="82"/>
      <c r="F184" s="82"/>
    </row>
    <row r="185" spans="1:6" ht="18.75" x14ac:dyDescent="0.3">
      <c r="A185" s="83">
        <v>155</v>
      </c>
      <c r="B185" s="80">
        <v>7</v>
      </c>
      <c r="C185" s="80" t="s">
        <v>238</v>
      </c>
      <c r="D185" s="81">
        <v>41683</v>
      </c>
      <c r="E185" s="82" t="s">
        <v>239</v>
      </c>
      <c r="F185" s="82" t="s">
        <v>16</v>
      </c>
    </row>
    <row r="186" spans="1:6" ht="18.75" x14ac:dyDescent="0.3">
      <c r="A186" s="83">
        <v>156</v>
      </c>
      <c r="B186" s="80">
        <v>7</v>
      </c>
      <c r="C186" s="80" t="s">
        <v>237</v>
      </c>
      <c r="D186" s="81">
        <v>41682</v>
      </c>
      <c r="E186" s="82" t="s">
        <v>21</v>
      </c>
      <c r="F186" s="82" t="s">
        <v>240</v>
      </c>
    </row>
    <row r="187" spans="1:6" ht="18.75" x14ac:dyDescent="0.3">
      <c r="A187" s="83">
        <v>157</v>
      </c>
      <c r="B187" s="80">
        <v>7</v>
      </c>
      <c r="C187" s="80" t="s">
        <v>238</v>
      </c>
      <c r="D187" s="81">
        <v>41683</v>
      </c>
      <c r="E187" s="82" t="s">
        <v>19</v>
      </c>
      <c r="F187" s="82" t="s">
        <v>25</v>
      </c>
    </row>
    <row r="188" spans="1:6" ht="18.75" x14ac:dyDescent="0.3">
      <c r="A188" s="83">
        <v>158</v>
      </c>
      <c r="B188" s="80">
        <v>7</v>
      </c>
      <c r="C188" s="80" t="s">
        <v>238</v>
      </c>
      <c r="D188" s="81">
        <v>41683</v>
      </c>
      <c r="E188" s="82" t="s">
        <v>241</v>
      </c>
      <c r="F188" s="82" t="s">
        <v>22</v>
      </c>
    </row>
    <row r="189" spans="1:6" ht="18.75" x14ac:dyDescent="0.3">
      <c r="A189" s="83">
        <v>159</v>
      </c>
      <c r="B189" s="80">
        <v>7</v>
      </c>
      <c r="C189" s="80" t="s">
        <v>238</v>
      </c>
      <c r="D189" s="81">
        <v>41683</v>
      </c>
      <c r="E189" s="82" t="s">
        <v>245</v>
      </c>
      <c r="F189" s="82" t="s">
        <v>243</v>
      </c>
    </row>
    <row r="190" spans="1:6" ht="18.75" x14ac:dyDescent="0.3">
      <c r="A190" s="83">
        <v>160</v>
      </c>
      <c r="B190" s="80">
        <v>7</v>
      </c>
      <c r="C190" s="80" t="s">
        <v>238</v>
      </c>
      <c r="D190" s="81">
        <v>41683</v>
      </c>
      <c r="E190" s="82" t="s">
        <v>23</v>
      </c>
      <c r="F190" s="82" t="s">
        <v>242</v>
      </c>
    </row>
    <row r="191" spans="1:6" ht="18.75" x14ac:dyDescent="0.3">
      <c r="A191" s="83">
        <v>161</v>
      </c>
      <c r="B191" s="80">
        <v>7</v>
      </c>
      <c r="C191" s="80" t="s">
        <v>237</v>
      </c>
      <c r="D191" s="81">
        <v>41682</v>
      </c>
      <c r="E191" s="82" t="s">
        <v>244</v>
      </c>
      <c r="F191" s="82" t="s">
        <v>246</v>
      </c>
    </row>
    <row r="192" spans="1:6" ht="18.75" x14ac:dyDescent="0.3">
      <c r="A192" s="83"/>
      <c r="B192" s="80"/>
      <c r="C192" s="80"/>
      <c r="D192" s="81"/>
      <c r="E192" s="82"/>
      <c r="F192" s="82"/>
    </row>
    <row r="193" spans="1:6" ht="18.75" x14ac:dyDescent="0.3">
      <c r="A193" s="83">
        <v>162</v>
      </c>
      <c r="B193" s="80">
        <v>8</v>
      </c>
      <c r="C193" s="80"/>
      <c r="D193" s="81"/>
      <c r="E193" s="82" t="s">
        <v>256</v>
      </c>
      <c r="F193" s="82"/>
    </row>
    <row r="194" spans="1:6" ht="18.75" x14ac:dyDescent="0.3">
      <c r="A194" s="83"/>
      <c r="B194" s="80"/>
      <c r="C194" s="80"/>
      <c r="D194" s="81"/>
      <c r="E194" s="82"/>
      <c r="F194" s="82"/>
    </row>
    <row r="195" spans="1:6" ht="18.75" x14ac:dyDescent="0.3">
      <c r="A195" s="83"/>
      <c r="B195" s="80"/>
      <c r="C195" s="80"/>
      <c r="D195" s="83">
        <v>19</v>
      </c>
      <c r="E195" s="82"/>
      <c r="F195" s="82"/>
    </row>
    <row r="196" spans="1:6" ht="18.75" x14ac:dyDescent="0.3">
      <c r="A196" s="83"/>
      <c r="B196" s="80"/>
      <c r="C196" s="80"/>
      <c r="D196" s="84"/>
      <c r="E196" s="82"/>
      <c r="F196" s="82"/>
    </row>
    <row r="197" spans="1:6" ht="18.75" x14ac:dyDescent="0.3">
      <c r="A197" s="83"/>
      <c r="B197" s="80"/>
      <c r="C197" s="80"/>
      <c r="D197" s="81"/>
      <c r="E197" s="82"/>
      <c r="F197" s="82"/>
    </row>
    <row r="198" spans="1:6" ht="18.75" x14ac:dyDescent="0.3">
      <c r="A198" s="83"/>
      <c r="B198" s="80"/>
      <c r="C198" s="80"/>
      <c r="D198" s="81"/>
      <c r="E198" s="82"/>
      <c r="F198" s="82"/>
    </row>
    <row r="199" spans="1:6" ht="18.75" x14ac:dyDescent="0.3">
      <c r="A199" s="90" t="s">
        <v>247</v>
      </c>
      <c r="B199" s="85" t="s">
        <v>248</v>
      </c>
      <c r="C199" s="85" t="s">
        <v>249</v>
      </c>
      <c r="D199" s="86" t="s">
        <v>250</v>
      </c>
      <c r="E199" s="87" t="s">
        <v>251</v>
      </c>
      <c r="F199" s="87" t="s">
        <v>252</v>
      </c>
    </row>
    <row r="200" spans="1:6" ht="18.75" x14ac:dyDescent="0.3">
      <c r="A200" s="83"/>
      <c r="B200" s="80"/>
      <c r="C200" s="80"/>
      <c r="D200" s="81"/>
      <c r="E200" s="82"/>
      <c r="F200" s="82"/>
    </row>
    <row r="201" spans="1:6" ht="18.75" x14ac:dyDescent="0.3">
      <c r="A201" s="83">
        <v>163</v>
      </c>
      <c r="B201" s="80">
        <v>9</v>
      </c>
      <c r="C201" s="80" t="s">
        <v>237</v>
      </c>
      <c r="D201" s="81">
        <v>41696</v>
      </c>
      <c r="E201" s="82" t="s">
        <v>16</v>
      </c>
      <c r="F201" s="82" t="s">
        <v>242</v>
      </c>
    </row>
    <row r="202" spans="1:6" ht="18.75" x14ac:dyDescent="0.3">
      <c r="A202" s="83">
        <v>164</v>
      </c>
      <c r="B202" s="80">
        <v>9</v>
      </c>
      <c r="C202" s="80" t="s">
        <v>238</v>
      </c>
      <c r="D202" s="81">
        <v>41697</v>
      </c>
      <c r="E202" s="82" t="s">
        <v>241</v>
      </c>
      <c r="F202" s="82" t="s">
        <v>21</v>
      </c>
    </row>
    <row r="203" spans="1:6" ht="18.75" x14ac:dyDescent="0.3">
      <c r="A203" s="83">
        <v>165</v>
      </c>
      <c r="B203" s="80">
        <v>9</v>
      </c>
      <c r="C203" s="80" t="s">
        <v>238</v>
      </c>
      <c r="D203" s="81">
        <v>41697</v>
      </c>
      <c r="E203" s="82" t="s">
        <v>23</v>
      </c>
      <c r="F203" s="82" t="s">
        <v>19</v>
      </c>
    </row>
    <row r="204" spans="1:6" ht="18.75" x14ac:dyDescent="0.3">
      <c r="A204" s="83">
        <v>166</v>
      </c>
      <c r="B204" s="80">
        <v>9</v>
      </c>
      <c r="C204" s="80" t="s">
        <v>237</v>
      </c>
      <c r="D204" s="81">
        <v>41696</v>
      </c>
      <c r="E204" s="82" t="s">
        <v>22</v>
      </c>
      <c r="F204" s="82" t="s">
        <v>243</v>
      </c>
    </row>
    <row r="205" spans="1:6" ht="18.75" x14ac:dyDescent="0.3">
      <c r="A205" s="83">
        <v>167</v>
      </c>
      <c r="B205" s="80">
        <v>9</v>
      </c>
      <c r="C205" s="80" t="s">
        <v>238</v>
      </c>
      <c r="D205" s="81">
        <v>41697</v>
      </c>
      <c r="E205" s="82" t="s">
        <v>239</v>
      </c>
      <c r="F205" s="82" t="s">
        <v>245</v>
      </c>
    </row>
    <row r="206" spans="1:6" ht="18.75" x14ac:dyDescent="0.3">
      <c r="A206" s="83">
        <v>168</v>
      </c>
      <c r="B206" s="80">
        <v>9</v>
      </c>
      <c r="C206" s="80" t="s">
        <v>237</v>
      </c>
      <c r="D206" s="81">
        <v>41696</v>
      </c>
      <c r="E206" s="82" t="s">
        <v>244</v>
      </c>
      <c r="F206" s="82" t="s">
        <v>240</v>
      </c>
    </row>
    <row r="207" spans="1:6" ht="18.75" x14ac:dyDescent="0.3">
      <c r="A207" s="83">
        <v>169</v>
      </c>
      <c r="B207" s="80">
        <v>9</v>
      </c>
      <c r="C207" s="80" t="s">
        <v>238</v>
      </c>
      <c r="D207" s="81">
        <v>41697</v>
      </c>
      <c r="E207" s="82" t="s">
        <v>246</v>
      </c>
      <c r="F207" s="82" t="s">
        <v>25</v>
      </c>
    </row>
    <row r="208" spans="1:6" ht="18.75" x14ac:dyDescent="0.3">
      <c r="A208" s="83"/>
      <c r="B208" s="80"/>
      <c r="C208" s="80"/>
      <c r="D208" s="81"/>
      <c r="E208" s="82"/>
      <c r="F208" s="82"/>
    </row>
    <row r="209" spans="1:6" ht="18.75" x14ac:dyDescent="0.3">
      <c r="A209" s="83">
        <v>171</v>
      </c>
      <c r="B209" s="80">
        <v>10</v>
      </c>
      <c r="C209" s="80" t="s">
        <v>238</v>
      </c>
      <c r="D209" s="81">
        <v>41704</v>
      </c>
      <c r="E209" s="82" t="s">
        <v>240</v>
      </c>
      <c r="F209" s="82" t="s">
        <v>16</v>
      </c>
    </row>
    <row r="210" spans="1:6" ht="18.75" x14ac:dyDescent="0.3">
      <c r="A210" s="83">
        <v>172</v>
      </c>
      <c r="B210" s="80">
        <v>10</v>
      </c>
      <c r="C210" s="80" t="s">
        <v>237</v>
      </c>
      <c r="D210" s="81">
        <v>41703</v>
      </c>
      <c r="E210" s="82" t="s">
        <v>21</v>
      </c>
      <c r="F210" s="82" t="s">
        <v>239</v>
      </c>
    </row>
    <row r="211" spans="1:6" ht="18.75" x14ac:dyDescent="0.3">
      <c r="A211" s="83">
        <v>173</v>
      </c>
      <c r="B211" s="80">
        <v>10</v>
      </c>
      <c r="C211" s="80" t="s">
        <v>238</v>
      </c>
      <c r="D211" s="81">
        <v>41704</v>
      </c>
      <c r="E211" s="82" t="s">
        <v>19</v>
      </c>
      <c r="F211" s="82" t="s">
        <v>241</v>
      </c>
    </row>
    <row r="212" spans="1:6" ht="18.75" x14ac:dyDescent="0.3">
      <c r="A212" s="83">
        <v>174</v>
      </c>
      <c r="B212" s="80">
        <v>10</v>
      </c>
      <c r="C212" s="80" t="s">
        <v>238</v>
      </c>
      <c r="D212" s="81">
        <v>41704</v>
      </c>
      <c r="E212" s="82" t="s">
        <v>25</v>
      </c>
      <c r="F212" s="82" t="s">
        <v>22</v>
      </c>
    </row>
    <row r="213" spans="1:6" ht="18.75" x14ac:dyDescent="0.3">
      <c r="A213" s="83">
        <v>175</v>
      </c>
      <c r="B213" s="80">
        <v>10</v>
      </c>
      <c r="C213" s="80" t="s">
        <v>238</v>
      </c>
      <c r="D213" s="81">
        <v>41704</v>
      </c>
      <c r="E213" s="82" t="s">
        <v>243</v>
      </c>
      <c r="F213" s="82" t="s">
        <v>246</v>
      </c>
    </row>
    <row r="214" spans="1:6" ht="18.75" x14ac:dyDescent="0.3">
      <c r="A214" s="83">
        <v>176</v>
      </c>
      <c r="B214" s="80">
        <v>10</v>
      </c>
      <c r="C214" s="80" t="s">
        <v>238</v>
      </c>
      <c r="D214" s="81">
        <v>41704</v>
      </c>
      <c r="E214" s="82" t="s">
        <v>242</v>
      </c>
      <c r="F214" s="82" t="s">
        <v>244</v>
      </c>
    </row>
    <row r="215" spans="1:6" ht="18.75" x14ac:dyDescent="0.3">
      <c r="A215" s="83">
        <v>177</v>
      </c>
      <c r="B215" s="80">
        <v>10</v>
      </c>
      <c r="C215" s="80" t="s">
        <v>238</v>
      </c>
      <c r="D215" s="81">
        <v>41704</v>
      </c>
      <c r="E215" s="82" t="s">
        <v>245</v>
      </c>
      <c r="F215" s="82" t="s">
        <v>23</v>
      </c>
    </row>
    <row r="216" spans="1:6" ht="18.75" x14ac:dyDescent="0.3">
      <c r="A216" s="83"/>
      <c r="B216" s="80"/>
      <c r="C216" s="80"/>
      <c r="D216" s="81"/>
      <c r="E216" s="82"/>
      <c r="F216" s="82"/>
    </row>
    <row r="217" spans="1:6" ht="18.75" x14ac:dyDescent="0.3">
      <c r="A217" s="83">
        <v>179</v>
      </c>
      <c r="B217" s="80">
        <v>11</v>
      </c>
      <c r="C217" s="80" t="s">
        <v>237</v>
      </c>
      <c r="D217" s="81">
        <v>41710</v>
      </c>
      <c r="E217" s="82" t="s">
        <v>16</v>
      </c>
      <c r="F217" s="82" t="s">
        <v>244</v>
      </c>
    </row>
    <row r="218" spans="1:6" ht="18.75" x14ac:dyDescent="0.3">
      <c r="A218" s="83">
        <v>180</v>
      </c>
      <c r="B218" s="80">
        <v>11</v>
      </c>
      <c r="C218" s="80" t="s">
        <v>238</v>
      </c>
      <c r="D218" s="81">
        <v>41711</v>
      </c>
      <c r="E218" s="82" t="s">
        <v>245</v>
      </c>
      <c r="F218" s="82" t="s">
        <v>21</v>
      </c>
    </row>
    <row r="219" spans="1:6" ht="18.75" x14ac:dyDescent="0.3">
      <c r="A219" s="83">
        <v>181</v>
      </c>
      <c r="B219" s="80">
        <v>11</v>
      </c>
      <c r="C219" s="80" t="s">
        <v>238</v>
      </c>
      <c r="D219" s="81">
        <v>41711</v>
      </c>
      <c r="E219" s="82" t="s">
        <v>239</v>
      </c>
      <c r="F219" s="82" t="s">
        <v>19</v>
      </c>
    </row>
    <row r="220" spans="1:6" ht="18.75" x14ac:dyDescent="0.3">
      <c r="A220" s="83">
        <v>182</v>
      </c>
      <c r="B220" s="80">
        <v>11</v>
      </c>
      <c r="C220" s="80" t="s">
        <v>238</v>
      </c>
      <c r="D220" s="81">
        <v>41711</v>
      </c>
      <c r="E220" s="82" t="s">
        <v>22</v>
      </c>
      <c r="F220" s="82" t="s">
        <v>246</v>
      </c>
    </row>
    <row r="221" spans="1:6" ht="18.75" x14ac:dyDescent="0.3">
      <c r="A221" s="83">
        <v>183</v>
      </c>
      <c r="B221" s="80">
        <v>11</v>
      </c>
      <c r="C221" s="80" t="s">
        <v>238</v>
      </c>
      <c r="D221" s="81">
        <v>41711</v>
      </c>
      <c r="E221" s="82" t="s">
        <v>243</v>
      </c>
      <c r="F221" s="82" t="s">
        <v>240</v>
      </c>
    </row>
    <row r="222" spans="1:6" ht="18.75" x14ac:dyDescent="0.3">
      <c r="A222" s="83">
        <v>184</v>
      </c>
      <c r="B222" s="80">
        <v>11</v>
      </c>
      <c r="C222" s="80" t="s">
        <v>238</v>
      </c>
      <c r="D222" s="81">
        <v>41711</v>
      </c>
      <c r="E222" s="82" t="s">
        <v>242</v>
      </c>
      <c r="F222" s="82" t="s">
        <v>25</v>
      </c>
    </row>
    <row r="223" spans="1:6" ht="18.75" x14ac:dyDescent="0.3">
      <c r="A223" s="83">
        <v>185</v>
      </c>
      <c r="B223" s="80">
        <v>11</v>
      </c>
      <c r="C223" s="80" t="s">
        <v>238</v>
      </c>
      <c r="D223" s="81">
        <v>41711</v>
      </c>
      <c r="E223" s="82" t="s">
        <v>241</v>
      </c>
      <c r="F223" s="82" t="s">
        <v>23</v>
      </c>
    </row>
    <row r="224" spans="1:6" ht="18.75" x14ac:dyDescent="0.3">
      <c r="A224" s="83"/>
      <c r="B224" s="80"/>
      <c r="C224" s="80"/>
      <c r="D224" s="88"/>
      <c r="E224" s="82"/>
      <c r="F224" s="82"/>
    </row>
    <row r="225" spans="1:6" ht="18.75" x14ac:dyDescent="0.3">
      <c r="A225" s="83">
        <v>187</v>
      </c>
      <c r="B225" s="80">
        <v>12</v>
      </c>
      <c r="C225" s="80" t="s">
        <v>238</v>
      </c>
      <c r="D225" s="81">
        <v>41718</v>
      </c>
      <c r="E225" s="82" t="s">
        <v>25</v>
      </c>
      <c r="F225" s="82" t="s">
        <v>16</v>
      </c>
    </row>
    <row r="226" spans="1:6" ht="18.75" x14ac:dyDescent="0.3">
      <c r="A226" s="83">
        <v>188</v>
      </c>
      <c r="B226" s="80">
        <v>12</v>
      </c>
      <c r="C226" s="80" t="s">
        <v>237</v>
      </c>
      <c r="D226" s="81">
        <v>41717</v>
      </c>
      <c r="E226" s="82" t="s">
        <v>21</v>
      </c>
      <c r="F226" s="82" t="s">
        <v>243</v>
      </c>
    </row>
    <row r="227" spans="1:6" ht="18.75" x14ac:dyDescent="0.3">
      <c r="A227" s="83">
        <v>189</v>
      </c>
      <c r="B227" s="80">
        <v>12</v>
      </c>
      <c r="C227" s="80" t="s">
        <v>238</v>
      </c>
      <c r="D227" s="81">
        <v>41718</v>
      </c>
      <c r="E227" s="82" t="s">
        <v>19</v>
      </c>
      <c r="F227" s="82" t="s">
        <v>242</v>
      </c>
    </row>
    <row r="228" spans="1:6" ht="18.75" x14ac:dyDescent="0.3">
      <c r="A228" s="83">
        <v>190</v>
      </c>
      <c r="B228" s="80">
        <v>12</v>
      </c>
      <c r="C228" s="80" t="s">
        <v>237</v>
      </c>
      <c r="D228" s="81">
        <v>41717</v>
      </c>
      <c r="E228" s="82" t="s">
        <v>244</v>
      </c>
      <c r="F228" s="82" t="s">
        <v>22</v>
      </c>
    </row>
    <row r="229" spans="1:6" ht="18.75" x14ac:dyDescent="0.3">
      <c r="A229" s="83">
        <v>191</v>
      </c>
      <c r="B229" s="80">
        <v>12</v>
      </c>
      <c r="C229" s="80" t="s">
        <v>238</v>
      </c>
      <c r="D229" s="81">
        <v>41718</v>
      </c>
      <c r="E229" s="82" t="s">
        <v>23</v>
      </c>
      <c r="F229" s="82" t="s">
        <v>239</v>
      </c>
    </row>
    <row r="230" spans="1:6" ht="18.75" x14ac:dyDescent="0.3">
      <c r="A230" s="83">
        <v>192</v>
      </c>
      <c r="B230" s="80">
        <v>12</v>
      </c>
      <c r="C230" s="80" t="s">
        <v>238</v>
      </c>
      <c r="D230" s="81">
        <v>41718</v>
      </c>
      <c r="E230" s="82" t="s">
        <v>240</v>
      </c>
      <c r="F230" s="82" t="s">
        <v>245</v>
      </c>
    </row>
    <row r="231" spans="1:6" ht="18.75" x14ac:dyDescent="0.3">
      <c r="A231" s="83">
        <v>193</v>
      </c>
      <c r="B231" s="80">
        <v>12</v>
      </c>
      <c r="C231" s="80" t="s">
        <v>238</v>
      </c>
      <c r="D231" s="81">
        <v>41718</v>
      </c>
      <c r="E231" s="82" t="s">
        <v>246</v>
      </c>
      <c r="F231" s="82" t="s">
        <v>241</v>
      </c>
    </row>
    <row r="232" spans="1:6" ht="18.75" x14ac:dyDescent="0.3">
      <c r="A232" s="83"/>
      <c r="B232" s="80"/>
      <c r="C232" s="80"/>
      <c r="D232" s="81"/>
      <c r="E232" s="82"/>
      <c r="F232" s="82"/>
    </row>
    <row r="233" spans="1:6" ht="18.75" x14ac:dyDescent="0.3">
      <c r="A233" s="83">
        <v>194</v>
      </c>
      <c r="B233" s="80"/>
      <c r="C233" s="80"/>
      <c r="D233" s="81"/>
      <c r="E233" s="82" t="s">
        <v>253</v>
      </c>
      <c r="F233" s="82"/>
    </row>
    <row r="234" spans="1:6" ht="18.75" x14ac:dyDescent="0.3">
      <c r="A234" s="83"/>
      <c r="B234" s="80"/>
      <c r="C234" s="80"/>
      <c r="D234" s="81"/>
      <c r="E234" s="82"/>
      <c r="F234" s="82"/>
    </row>
    <row r="235" spans="1:6" ht="18.75" x14ac:dyDescent="0.3">
      <c r="A235" s="83"/>
      <c r="B235" s="80"/>
      <c r="C235" s="80"/>
      <c r="D235" s="83">
        <v>20</v>
      </c>
      <c r="E235" s="82"/>
      <c r="F235" s="82"/>
    </row>
    <row r="236" spans="1:6" ht="18.75" x14ac:dyDescent="0.3">
      <c r="A236" s="83"/>
      <c r="B236" s="80"/>
      <c r="C236" s="80"/>
      <c r="D236" s="84"/>
      <c r="E236" s="82"/>
      <c r="F236" s="82"/>
    </row>
    <row r="237" spans="1:6" ht="18.75" x14ac:dyDescent="0.3">
      <c r="A237" s="83"/>
      <c r="B237" s="80"/>
      <c r="C237" s="80"/>
      <c r="D237" s="81"/>
      <c r="E237" s="82"/>
      <c r="F237" s="82"/>
    </row>
    <row r="238" spans="1:6" ht="18.75" x14ac:dyDescent="0.3">
      <c r="A238" s="83"/>
      <c r="B238" s="80"/>
      <c r="C238" s="80"/>
      <c r="D238" s="81"/>
      <c r="E238" s="82"/>
      <c r="F238" s="82"/>
    </row>
    <row r="239" spans="1:6" ht="18.75" x14ac:dyDescent="0.3">
      <c r="A239" s="90" t="s">
        <v>247</v>
      </c>
      <c r="B239" s="85" t="s">
        <v>248</v>
      </c>
      <c r="C239" s="85" t="s">
        <v>249</v>
      </c>
      <c r="D239" s="86" t="s">
        <v>250</v>
      </c>
      <c r="E239" s="87" t="s">
        <v>251</v>
      </c>
      <c r="F239" s="87" t="s">
        <v>252</v>
      </c>
    </row>
    <row r="240" spans="1:6" ht="18.75" x14ac:dyDescent="0.3">
      <c r="A240" s="83"/>
      <c r="B240" s="80"/>
      <c r="C240" s="80"/>
      <c r="D240" s="81"/>
      <c r="E240" s="82"/>
      <c r="F240" s="82"/>
    </row>
    <row r="241" spans="1:6" ht="18.75" x14ac:dyDescent="0.3">
      <c r="A241" s="83">
        <v>197</v>
      </c>
      <c r="B241" s="80">
        <v>14</v>
      </c>
      <c r="C241" s="80" t="s">
        <v>238</v>
      </c>
      <c r="D241" s="81">
        <v>41732</v>
      </c>
      <c r="E241" s="82" t="s">
        <v>243</v>
      </c>
      <c r="F241" s="82" t="s">
        <v>16</v>
      </c>
    </row>
    <row r="242" spans="1:6" ht="18.75" x14ac:dyDescent="0.3">
      <c r="A242" s="83">
        <v>198</v>
      </c>
      <c r="B242" s="80">
        <v>14</v>
      </c>
      <c r="C242" s="80" t="s">
        <v>237</v>
      </c>
      <c r="D242" s="81">
        <v>41731</v>
      </c>
      <c r="E242" s="82" t="s">
        <v>21</v>
      </c>
      <c r="F242" s="82" t="s">
        <v>25</v>
      </c>
    </row>
    <row r="243" spans="1:6" ht="18.75" x14ac:dyDescent="0.3">
      <c r="A243" s="83">
        <v>199</v>
      </c>
      <c r="B243" s="80">
        <v>14</v>
      </c>
      <c r="C243" s="80" t="s">
        <v>237</v>
      </c>
      <c r="D243" s="81">
        <v>41731</v>
      </c>
      <c r="E243" s="82" t="s">
        <v>244</v>
      </c>
      <c r="F243" s="82" t="s">
        <v>19</v>
      </c>
    </row>
    <row r="244" spans="1:6" ht="18.75" x14ac:dyDescent="0.3">
      <c r="A244" s="83">
        <v>200</v>
      </c>
      <c r="B244" s="80">
        <v>14</v>
      </c>
      <c r="C244" s="80" t="s">
        <v>238</v>
      </c>
      <c r="D244" s="81">
        <v>41732</v>
      </c>
      <c r="E244" s="82" t="s">
        <v>22</v>
      </c>
      <c r="F244" s="82" t="s">
        <v>242</v>
      </c>
    </row>
    <row r="245" spans="1:6" ht="18.75" x14ac:dyDescent="0.3">
      <c r="A245" s="83">
        <v>201</v>
      </c>
      <c r="B245" s="80">
        <v>14</v>
      </c>
      <c r="C245" s="80" t="s">
        <v>238</v>
      </c>
      <c r="D245" s="81">
        <v>41732</v>
      </c>
      <c r="E245" s="82" t="s">
        <v>239</v>
      </c>
      <c r="F245" s="82" t="s">
        <v>246</v>
      </c>
    </row>
    <row r="246" spans="1:6" ht="18.75" x14ac:dyDescent="0.3">
      <c r="A246" s="83">
        <v>202</v>
      </c>
      <c r="B246" s="80">
        <v>14</v>
      </c>
      <c r="C246" s="80" t="s">
        <v>238</v>
      </c>
      <c r="D246" s="81">
        <v>41732</v>
      </c>
      <c r="E246" s="82" t="s">
        <v>23</v>
      </c>
      <c r="F246" s="82" t="s">
        <v>240</v>
      </c>
    </row>
    <row r="247" spans="1:6" ht="18.75" x14ac:dyDescent="0.3">
      <c r="A247" s="83">
        <v>203</v>
      </c>
      <c r="B247" s="80">
        <v>14</v>
      </c>
      <c r="C247" s="80" t="s">
        <v>238</v>
      </c>
      <c r="D247" s="81">
        <v>41732</v>
      </c>
      <c r="E247" s="82" t="s">
        <v>241</v>
      </c>
      <c r="F247" s="82" t="s">
        <v>245</v>
      </c>
    </row>
    <row r="248" spans="1:6" ht="18.75" x14ac:dyDescent="0.3">
      <c r="A248" s="83"/>
      <c r="B248" s="80"/>
      <c r="C248" s="80"/>
      <c r="D248" s="81"/>
      <c r="E248" s="82"/>
      <c r="F248" s="82"/>
    </row>
    <row r="249" spans="1:6" ht="18.75" x14ac:dyDescent="0.3">
      <c r="A249" s="83">
        <v>205</v>
      </c>
      <c r="B249" s="80">
        <v>15</v>
      </c>
      <c r="C249" s="80" t="s">
        <v>237</v>
      </c>
      <c r="D249" s="81">
        <v>41738</v>
      </c>
      <c r="E249" s="82" t="s">
        <v>16</v>
      </c>
      <c r="F249" s="82" t="s">
        <v>241</v>
      </c>
    </row>
    <row r="250" spans="1:6" ht="18.75" x14ac:dyDescent="0.3">
      <c r="A250" s="83">
        <v>206</v>
      </c>
      <c r="B250" s="80">
        <v>15</v>
      </c>
      <c r="C250" s="80" t="s">
        <v>238</v>
      </c>
      <c r="D250" s="81">
        <v>41739</v>
      </c>
      <c r="E250" s="82" t="s">
        <v>242</v>
      </c>
      <c r="F250" s="82" t="s">
        <v>21</v>
      </c>
    </row>
    <row r="251" spans="1:6" ht="18.75" x14ac:dyDescent="0.3">
      <c r="A251" s="83">
        <v>207</v>
      </c>
      <c r="B251" s="80">
        <v>15</v>
      </c>
      <c r="C251" s="80" t="s">
        <v>238</v>
      </c>
      <c r="D251" s="81">
        <v>41739</v>
      </c>
      <c r="E251" s="82" t="s">
        <v>243</v>
      </c>
      <c r="F251" s="82" t="s">
        <v>19</v>
      </c>
    </row>
    <row r="252" spans="1:6" ht="18.75" x14ac:dyDescent="0.3">
      <c r="A252" s="83">
        <v>208</v>
      </c>
      <c r="B252" s="80">
        <v>15</v>
      </c>
      <c r="C252" s="80" t="s">
        <v>238</v>
      </c>
      <c r="D252" s="81">
        <v>41739</v>
      </c>
      <c r="E252" s="82" t="s">
        <v>22</v>
      </c>
      <c r="F252" s="82" t="s">
        <v>23</v>
      </c>
    </row>
    <row r="253" spans="1:6" ht="18.75" x14ac:dyDescent="0.3">
      <c r="A253" s="83">
        <v>209</v>
      </c>
      <c r="B253" s="80">
        <v>15</v>
      </c>
      <c r="C253" s="80" t="s">
        <v>238</v>
      </c>
      <c r="D253" s="81">
        <v>41739</v>
      </c>
      <c r="E253" s="82" t="s">
        <v>239</v>
      </c>
      <c r="F253" s="82" t="s">
        <v>244</v>
      </c>
    </row>
    <row r="254" spans="1:6" ht="18.75" x14ac:dyDescent="0.3">
      <c r="A254" s="83">
        <v>210</v>
      </c>
      <c r="B254" s="80">
        <v>15</v>
      </c>
      <c r="C254" s="80" t="s">
        <v>238</v>
      </c>
      <c r="D254" s="81">
        <v>41739</v>
      </c>
      <c r="E254" s="82" t="s">
        <v>246</v>
      </c>
      <c r="F254" s="82" t="s">
        <v>240</v>
      </c>
    </row>
    <row r="255" spans="1:6" ht="18.75" x14ac:dyDescent="0.3">
      <c r="A255" s="83">
        <v>211</v>
      </c>
      <c r="B255" s="80">
        <v>15</v>
      </c>
      <c r="C255" s="80" t="s">
        <v>238</v>
      </c>
      <c r="D255" s="81">
        <v>41739</v>
      </c>
      <c r="E255" s="82" t="s">
        <v>25</v>
      </c>
      <c r="F255" s="8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A poule</vt:lpstr>
      <vt:lpstr>B poule</vt:lpstr>
      <vt:lpstr>Reserve</vt:lpstr>
      <vt:lpstr>Clubs+spelers</vt:lpstr>
      <vt:lpstr>speeldata</vt:lpstr>
      <vt:lpstr>Arivina1</vt:lpstr>
      <vt:lpstr>Thuis</vt:lpstr>
      <vt:lpstr>Uit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Wimo 2</dc:creator>
  <cp:lastModifiedBy>Berja</cp:lastModifiedBy>
  <dcterms:created xsi:type="dcterms:W3CDTF">2014-07-03T14:35:32Z</dcterms:created>
  <dcterms:modified xsi:type="dcterms:W3CDTF">2014-08-12T08:02:34Z</dcterms:modified>
</cp:coreProperties>
</file>